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1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Print_Area" localSheetId="0">'1день'!$A$1:$O$18</definedName>
    <definedName name="_xlnm.Print_Area" localSheetId="3">'4 день'!$A$1:$O$18</definedName>
    <definedName name="_xlnm.Print_Area" localSheetId="4">'5 день'!$A$1:$P$21</definedName>
  </definedNames>
  <calcPr fullCalcOnLoad="1"/>
</workbook>
</file>

<file path=xl/sharedStrings.xml><?xml version="1.0" encoding="utf-8"?>
<sst xmlns="http://schemas.openxmlformats.org/spreadsheetml/2006/main" count="392" uniqueCount="133">
  <si>
    <t>Наименование блюда</t>
  </si>
  <si>
    <t>Выход</t>
  </si>
  <si>
    <t>Пищевые вещества</t>
  </si>
  <si>
    <t>Б</t>
  </si>
  <si>
    <t>Ж</t>
  </si>
  <si>
    <t>У</t>
  </si>
  <si>
    <t>Ккал.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</si>
  <si>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</si>
  <si>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</si>
  <si>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</si>
  <si>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</si>
  <si>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</si>
  <si>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</si>
  <si>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</si>
  <si>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</si>
  <si>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Завтрак</t>
  </si>
  <si>
    <t>1 ДЕНЬ</t>
  </si>
  <si>
    <t>итого</t>
  </si>
  <si>
    <t>Обед</t>
  </si>
  <si>
    <t>2 ДЕНЬ</t>
  </si>
  <si>
    <t>3 ДЕНЬ</t>
  </si>
  <si>
    <t>Каша гречневая рассыпч</t>
  </si>
  <si>
    <t>4 ДЕНЬ</t>
  </si>
  <si>
    <t>Чай с лимоном</t>
  </si>
  <si>
    <t>5 ДЕНЬ</t>
  </si>
  <si>
    <t>6 ДЕНЬ</t>
  </si>
  <si>
    <t>7 ДЕНЬ</t>
  </si>
  <si>
    <t>Рис отварной</t>
  </si>
  <si>
    <t>8 ДЕНЬ</t>
  </si>
  <si>
    <t>9 ДЕНЬ</t>
  </si>
  <si>
    <t>10 ДЕНЬ</t>
  </si>
  <si>
    <t>Хлеб пшеничный</t>
  </si>
  <si>
    <t>Хлеб ржаной</t>
  </si>
  <si>
    <t>Сок фруктовый</t>
  </si>
  <si>
    <t>Напиток из шиповника</t>
  </si>
  <si>
    <t>Неделя: 1</t>
  </si>
  <si>
    <t>Неделя: 2</t>
  </si>
  <si>
    <t xml:space="preserve">Сезон: </t>
  </si>
  <si>
    <t>Сезон:</t>
  </si>
  <si>
    <t>Жаркое по-домашнему</t>
  </si>
  <si>
    <t>Какао с молоком (1-й вар)</t>
  </si>
  <si>
    <t>Борщ с капустой и картоф.</t>
  </si>
  <si>
    <t>Mg</t>
  </si>
  <si>
    <t>Fe</t>
  </si>
  <si>
    <t xml:space="preserve">Рассольник домашний </t>
  </si>
  <si>
    <t>Горошек зел консерв отварной</t>
  </si>
  <si>
    <t>Гуляш из говядины</t>
  </si>
  <si>
    <t>Макарон изд отварн с овощ</t>
  </si>
  <si>
    <t>Овощи натуральные соленые</t>
  </si>
  <si>
    <t xml:space="preserve">Компот из св плодов или ягод </t>
  </si>
  <si>
    <t>Салат из белокач.кап с морк</t>
  </si>
  <si>
    <t>Капуста, тушен с морк в молоке</t>
  </si>
  <si>
    <t>Суп -лапша домашняя</t>
  </si>
  <si>
    <t>250/35</t>
  </si>
  <si>
    <t>Картофельное пюре</t>
  </si>
  <si>
    <t>Салат из свеклы с ялоками</t>
  </si>
  <si>
    <t>Щи из св капусты с картоф</t>
  </si>
  <si>
    <t>Суп - пюре из картофеля</t>
  </si>
  <si>
    <t>Возрастная категория: 12-18 лет</t>
  </si>
  <si>
    <t xml:space="preserve">Салат из свеклы отварной    </t>
  </si>
  <si>
    <t>Компот из смеси сухофруктов</t>
  </si>
  <si>
    <t>Салат из свеклы и моркови</t>
  </si>
  <si>
    <t>Рыба туш в смет.соусе</t>
  </si>
  <si>
    <t>№ рец % и сборник</t>
  </si>
  <si>
    <t>108/2013</t>
  </si>
  <si>
    <t>109/2013</t>
  </si>
  <si>
    <t>4./2008</t>
  </si>
  <si>
    <t>228/2008</t>
  </si>
  <si>
    <t>293/2008</t>
  </si>
  <si>
    <t>229/2008</t>
  </si>
  <si>
    <t>37/2008</t>
  </si>
  <si>
    <t>181/2008</t>
  </si>
  <si>
    <t>280/2008</t>
  </si>
  <si>
    <t>269/2008</t>
  </si>
  <si>
    <t>41/2008</t>
  </si>
  <si>
    <t>224/2008</t>
  </si>
  <si>
    <t>294/2008</t>
  </si>
  <si>
    <t>236/2008</t>
  </si>
  <si>
    <t>282/2008</t>
  </si>
  <si>
    <t>23/2008</t>
  </si>
  <si>
    <t>283/2008</t>
  </si>
  <si>
    <t>247/2008</t>
  </si>
  <si>
    <t>56/2008</t>
  </si>
  <si>
    <t>219/2008</t>
  </si>
  <si>
    <t>289/2008</t>
  </si>
  <si>
    <t>29/2008</t>
  </si>
  <si>
    <t>171/263    /2008</t>
  </si>
  <si>
    <t>241/2008</t>
  </si>
  <si>
    <t>63/2008</t>
  </si>
  <si>
    <t>57/2008</t>
  </si>
  <si>
    <t>180/2008</t>
  </si>
  <si>
    <t>24/2008</t>
  </si>
  <si>
    <t>44//2008</t>
  </si>
  <si>
    <t xml:space="preserve">Суп из овощей                           </t>
  </si>
  <si>
    <t>246/2008</t>
  </si>
  <si>
    <t xml:space="preserve">Суп с карт.макаронными изд          </t>
  </si>
  <si>
    <t>47/2008</t>
  </si>
  <si>
    <t>Овощи натуральные (огурцы)</t>
  </si>
  <si>
    <t>45//74      2008</t>
  </si>
  <si>
    <t>Суп картоф с бобовыми               Фрикадельки мясн для супов</t>
  </si>
  <si>
    <t>Салат из свежих помидор</t>
  </si>
  <si>
    <t>22/2008</t>
  </si>
  <si>
    <t>208/265    /2008</t>
  </si>
  <si>
    <t xml:space="preserve">Кнели из кур с рисом          Соус томатный </t>
  </si>
  <si>
    <t>227/2008</t>
  </si>
  <si>
    <t>Макаронные изделия отварные</t>
  </si>
  <si>
    <t>08./2008</t>
  </si>
  <si>
    <t>189/2008     445/2013</t>
  </si>
  <si>
    <t>205/265   /2008</t>
  </si>
  <si>
    <t>162/262     /2008</t>
  </si>
  <si>
    <t>Котлеты рыбные любительские                   Соус польский</t>
  </si>
  <si>
    <t>Фрикадельки из гов туш в соус</t>
  </si>
  <si>
    <t>Компот из плодов или ягод сушеных (курага)</t>
  </si>
  <si>
    <t>51/2008</t>
  </si>
  <si>
    <t>Суп крестьянский с крупой</t>
  </si>
  <si>
    <t>198/258    /2008</t>
  </si>
  <si>
    <t>Рулет из говядины с яйцом                      Соус молочный к блюдам ( 3 в)</t>
  </si>
  <si>
    <t>Суп картоф.с крупой рыб конс</t>
  </si>
  <si>
    <t>71/2008</t>
  </si>
  <si>
    <t xml:space="preserve">Котлеты, биточки, шницеля              Соус молочный </t>
  </si>
  <si>
    <t>189/260            2008</t>
  </si>
  <si>
    <t>242/2008</t>
  </si>
  <si>
    <t>Картофельное пюре с морк</t>
  </si>
  <si>
    <t>222/2008</t>
  </si>
  <si>
    <t>Каша пшенная рассыпчатая</t>
  </si>
  <si>
    <t>200/2008</t>
  </si>
  <si>
    <t xml:space="preserve">Тефтели из говядины в молоч соу                  </t>
  </si>
  <si>
    <t>376/2008</t>
  </si>
  <si>
    <t>Бутерброды с сыром (1 вар)</t>
  </si>
  <si>
    <t>Котлеты, биточки,  шницеля                 Соус сметан с томатом и луком</t>
  </si>
  <si>
    <t>Овощи натуральные(помидор)</t>
  </si>
  <si>
    <t>Салат из капусты с ябл</t>
  </si>
  <si>
    <t>осенне-зимний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</si>
</sst>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" fontId="5" fillId="0" borderId="10" xfId="0" applyNumberFormat="1" applyFont="1" applyBorder="1" applyAlignment="1">
      <alignment/>
    </xf>
    <xf numFmtId="181" fontId="2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5" width="8.28125" style="0" customWidth="1"/>
    <col min="6" max="6" width="8.57421875" style="0" customWidth="1"/>
    <col min="7" max="7" width="10.00390625" style="0" customWidth="1"/>
    <col min="8" max="12" width="8.28125" style="0" customWidth="1"/>
    <col min="13" max="13" width="9.57421875" style="0" customWidth="1"/>
    <col min="14" max="14" width="8.57421875" style="0" customWidth="1"/>
    <col min="15" max="15" width="8.28125" style="0" customWidth="1"/>
  </cols>
  <sheetData>
    <row r="1" ht="12.75">
      <c r="A1" s="9"/>
    </row>
    <row r="2" ht="12.75">
      <c r="A2" s="9" t="s">
        <v>35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s="12" customFormat="1" ht="15.75">
      <c r="A10" s="30" t="s">
        <v>66</v>
      </c>
      <c r="B10" s="2" t="s">
        <v>50</v>
      </c>
      <c r="C10" s="4">
        <v>100</v>
      </c>
      <c r="D10" s="8">
        <v>0.84</v>
      </c>
      <c r="E10" s="8">
        <v>5.06</v>
      </c>
      <c r="F10" s="8">
        <v>5.32</v>
      </c>
      <c r="G10" s="8">
        <v>70.02</v>
      </c>
      <c r="H10" s="8">
        <v>0.03</v>
      </c>
      <c r="I10" s="8">
        <v>38.3</v>
      </c>
      <c r="J10" s="8">
        <v>0.2</v>
      </c>
      <c r="K10" s="8">
        <v>4.52</v>
      </c>
      <c r="L10" s="8">
        <v>43.17</v>
      </c>
      <c r="M10" s="8">
        <v>31.74</v>
      </c>
      <c r="N10" s="8">
        <v>17.24</v>
      </c>
      <c r="O10" s="8">
        <v>0.59</v>
      </c>
    </row>
    <row r="11" spans="1:15" s="12" customFormat="1" ht="24.75" customHeight="1">
      <c r="A11" s="38" t="s">
        <v>92</v>
      </c>
      <c r="B11" s="38" t="s">
        <v>93</v>
      </c>
      <c r="C11" s="1">
        <v>250</v>
      </c>
      <c r="D11" s="20">
        <v>1.93</v>
      </c>
      <c r="E11" s="20">
        <v>5.86</v>
      </c>
      <c r="F11" s="20">
        <v>12.59</v>
      </c>
      <c r="G11" s="20">
        <v>115.24</v>
      </c>
      <c r="H11" s="20">
        <v>0.09</v>
      </c>
      <c r="I11" s="20">
        <v>14.91</v>
      </c>
      <c r="J11" s="20">
        <v>0.24</v>
      </c>
      <c r="K11" s="20">
        <v>0.23</v>
      </c>
      <c r="L11" s="20">
        <v>7.79</v>
      </c>
      <c r="M11" s="20">
        <v>60.28</v>
      </c>
      <c r="N11" s="20">
        <v>22.63</v>
      </c>
      <c r="O11" s="20">
        <v>0.81</v>
      </c>
    </row>
    <row r="12" spans="1:15" s="12" customFormat="1" ht="15.75" hidden="1">
      <c r="A12" s="39"/>
      <c r="B12" s="38"/>
      <c r="C12" s="3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2" customFormat="1" ht="30.75" customHeight="1">
      <c r="A13" s="40" t="s">
        <v>108</v>
      </c>
      <c r="B13" s="30" t="s">
        <v>111</v>
      </c>
      <c r="C13" s="31">
        <v>100</v>
      </c>
      <c r="D13" s="31">
        <v>13.13</v>
      </c>
      <c r="E13" s="31">
        <v>17.69</v>
      </c>
      <c r="F13" s="31">
        <v>10.17</v>
      </c>
      <c r="G13" s="31">
        <v>246.62</v>
      </c>
      <c r="H13" s="31">
        <v>0.11</v>
      </c>
      <c r="I13" s="32">
        <v>0.55</v>
      </c>
      <c r="J13" s="31">
        <v>0.07</v>
      </c>
      <c r="K13" s="32">
        <v>0.55</v>
      </c>
      <c r="L13" s="32">
        <v>143.23</v>
      </c>
      <c r="M13" s="31">
        <v>213.32</v>
      </c>
      <c r="N13" s="31">
        <v>31.21</v>
      </c>
      <c r="O13" s="31">
        <v>1.83</v>
      </c>
    </row>
    <row r="14" spans="1:15" s="12" customFormat="1" ht="15.75">
      <c r="A14" s="30" t="s">
        <v>67</v>
      </c>
      <c r="B14" s="2" t="s">
        <v>47</v>
      </c>
      <c r="C14" s="4">
        <v>180</v>
      </c>
      <c r="D14" s="8">
        <v>6.46</v>
      </c>
      <c r="E14" s="8">
        <v>7.07</v>
      </c>
      <c r="F14" s="8">
        <v>41.08</v>
      </c>
      <c r="G14" s="8">
        <v>253.87</v>
      </c>
      <c r="H14" s="8">
        <v>0.13</v>
      </c>
      <c r="I14" s="8">
        <v>4.91</v>
      </c>
      <c r="J14" s="8">
        <v>0.43</v>
      </c>
      <c r="K14" s="8">
        <v>1.15</v>
      </c>
      <c r="L14" s="8">
        <v>28.71</v>
      </c>
      <c r="M14" s="8">
        <v>86.98</v>
      </c>
      <c r="N14" s="8">
        <v>31.97</v>
      </c>
      <c r="O14" s="8">
        <v>1.67</v>
      </c>
    </row>
    <row r="15" spans="1:15" s="12" customFormat="1" ht="31.5">
      <c r="A15" s="39" t="s">
        <v>72</v>
      </c>
      <c r="B15" s="45" t="s">
        <v>112</v>
      </c>
      <c r="C15" s="37">
        <v>200</v>
      </c>
      <c r="D15" s="34">
        <v>0.33</v>
      </c>
      <c r="E15" s="33">
        <v>0</v>
      </c>
      <c r="F15" s="34">
        <v>22.66</v>
      </c>
      <c r="G15" s="34">
        <v>91.98</v>
      </c>
      <c r="H15" s="34">
        <v>0.02</v>
      </c>
      <c r="I15" s="34">
        <v>5.56</v>
      </c>
      <c r="J15" s="33">
        <v>0</v>
      </c>
      <c r="K15" s="34">
        <v>0.11</v>
      </c>
      <c r="L15" s="34">
        <v>9.41</v>
      </c>
      <c r="M15" s="34">
        <v>6.16</v>
      </c>
      <c r="N15" s="34">
        <v>5.04</v>
      </c>
      <c r="O15" s="34">
        <v>1.28</v>
      </c>
    </row>
    <row r="16" spans="1:15" s="12" customFormat="1" ht="15.75">
      <c r="A16" s="30" t="s">
        <v>64</v>
      </c>
      <c r="B16" s="30" t="s">
        <v>31</v>
      </c>
      <c r="C16" s="35">
        <v>30</v>
      </c>
      <c r="D16" s="35">
        <v>2.28</v>
      </c>
      <c r="E16" s="35">
        <v>0.24</v>
      </c>
      <c r="F16" s="35">
        <v>14.76</v>
      </c>
      <c r="G16" s="35">
        <v>70.5</v>
      </c>
      <c r="H16" s="35">
        <v>0.03</v>
      </c>
      <c r="I16" s="33">
        <v>0</v>
      </c>
      <c r="J16" s="33">
        <v>0</v>
      </c>
      <c r="K16" s="35">
        <v>0.33</v>
      </c>
      <c r="L16" s="33">
        <v>6</v>
      </c>
      <c r="M16" s="33">
        <v>19.5</v>
      </c>
      <c r="N16" s="33">
        <v>4.2</v>
      </c>
      <c r="O16" s="33">
        <v>0.4</v>
      </c>
    </row>
    <row r="17" spans="1:15" s="12" customFormat="1" ht="15.75">
      <c r="A17" s="36" t="s">
        <v>65</v>
      </c>
      <c r="B17" s="36" t="s">
        <v>32</v>
      </c>
      <c r="C17" s="37">
        <v>60</v>
      </c>
      <c r="D17" s="37">
        <v>3.96</v>
      </c>
      <c r="E17" s="37">
        <v>0.72</v>
      </c>
      <c r="F17" s="37">
        <v>20.04</v>
      </c>
      <c r="G17" s="37">
        <v>104.4</v>
      </c>
      <c r="H17" s="34">
        <v>0.11</v>
      </c>
      <c r="I17" s="33">
        <v>0</v>
      </c>
      <c r="J17" s="33">
        <v>0</v>
      </c>
      <c r="K17" s="37">
        <v>0.84</v>
      </c>
      <c r="L17" s="34">
        <v>21</v>
      </c>
      <c r="M17" s="34">
        <v>94.8</v>
      </c>
      <c r="N17" s="34">
        <v>28.2</v>
      </c>
      <c r="O17" s="34">
        <v>2.34</v>
      </c>
    </row>
    <row r="18" spans="1:15" s="12" customFormat="1" ht="15.75">
      <c r="A18" s="6">
        <f>G18/2715</f>
        <v>0.3508766114180479</v>
      </c>
      <c r="B18" s="14" t="s">
        <v>17</v>
      </c>
      <c r="C18" s="11"/>
      <c r="D18" s="15">
        <f>SUM(D10:D17)</f>
        <v>28.93</v>
      </c>
      <c r="E18" s="15">
        <f aca="true" t="shared" si="0" ref="E18:O18">SUM(E10:E17)</f>
        <v>36.64</v>
      </c>
      <c r="F18" s="15">
        <f t="shared" si="0"/>
        <v>126.62</v>
      </c>
      <c r="G18" s="15">
        <f t="shared" si="0"/>
        <v>952.63</v>
      </c>
      <c r="H18" s="15">
        <f t="shared" si="0"/>
        <v>0.52</v>
      </c>
      <c r="I18" s="15">
        <f t="shared" si="0"/>
        <v>64.22999999999999</v>
      </c>
      <c r="J18" s="15">
        <f t="shared" si="0"/>
        <v>0.94</v>
      </c>
      <c r="K18" s="15">
        <f t="shared" si="0"/>
        <v>7.7299999999999995</v>
      </c>
      <c r="L18" s="15">
        <f t="shared" si="0"/>
        <v>259.31</v>
      </c>
      <c r="M18" s="15">
        <f t="shared" si="0"/>
        <v>512.78</v>
      </c>
      <c r="N18" s="15">
        <f t="shared" si="0"/>
        <v>140.49</v>
      </c>
      <c r="O18" s="15">
        <f t="shared" si="0"/>
        <v>8.920000000000002</v>
      </c>
    </row>
    <row r="20" spans="4:7" ht="12.75">
      <c r="D20" s="16">
        <f>D14/200*180</f>
        <v>5.814</v>
      </c>
      <c r="E20" s="16"/>
      <c r="F20" s="16"/>
      <c r="G20" s="16"/>
    </row>
    <row r="21" spans="4:15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32.28125" style="0" customWidth="1"/>
    <col min="3" max="3" width="8.8515625" style="0" customWidth="1"/>
    <col min="4" max="4" width="9.57421875" style="0" customWidth="1"/>
    <col min="5" max="5" width="7.7109375" style="0" customWidth="1"/>
    <col min="6" max="6" width="8.28125" style="0" bestFit="1" customWidth="1"/>
    <col min="7" max="7" width="9.421875" style="0" bestFit="1" customWidth="1"/>
    <col min="8" max="8" width="7.00390625" style="0" customWidth="1"/>
    <col min="9" max="9" width="7.421875" style="0" customWidth="1"/>
    <col min="10" max="10" width="5.8515625" style="0" bestFit="1" customWidth="1"/>
    <col min="11" max="11" width="6.57421875" style="0" customWidth="1"/>
    <col min="12" max="12" width="8.28125" style="0" bestFit="1" customWidth="1"/>
    <col min="13" max="13" width="8.7109375" style="0" customWidth="1"/>
    <col min="14" max="14" width="8.28125" style="0" bestFit="1" customWidth="1"/>
    <col min="15" max="15" width="7.8515625" style="0" customWidth="1"/>
    <col min="16" max="16" width="10.00390625" style="0" bestFit="1" customWidth="1"/>
  </cols>
  <sheetData>
    <row r="1" ht="12.75">
      <c r="A1" s="9"/>
    </row>
    <row r="2" ht="12.75">
      <c r="A2" s="9" t="s">
        <v>36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0" t="s">
        <v>91</v>
      </c>
      <c r="B10" s="30" t="s">
        <v>61</v>
      </c>
      <c r="C10" s="31">
        <v>100</v>
      </c>
      <c r="D10" s="32">
        <v>1.32</v>
      </c>
      <c r="E10" s="32">
        <v>10.08</v>
      </c>
      <c r="F10" s="32">
        <v>7.68</v>
      </c>
      <c r="G10" s="32">
        <v>126.08</v>
      </c>
      <c r="H10" s="32">
        <v>0.03</v>
      </c>
      <c r="I10" s="32">
        <v>2.72</v>
      </c>
      <c r="J10" s="32">
        <v>0.6</v>
      </c>
      <c r="K10" s="32">
        <v>4.58</v>
      </c>
      <c r="L10" s="32">
        <v>28.42</v>
      </c>
      <c r="M10" s="32">
        <v>40.31</v>
      </c>
      <c r="N10" s="32">
        <v>23.48</v>
      </c>
      <c r="O10" s="32">
        <v>0.98</v>
      </c>
    </row>
    <row r="11" spans="1:15" ht="20.25" customHeight="1">
      <c r="A11" s="47" t="s">
        <v>118</v>
      </c>
      <c r="B11" s="48" t="s">
        <v>117</v>
      </c>
      <c r="C11" s="4">
        <v>250</v>
      </c>
      <c r="D11" s="2">
        <v>6.22</v>
      </c>
      <c r="E11" s="2">
        <v>5.21</v>
      </c>
      <c r="F11" s="2">
        <v>18.39</v>
      </c>
      <c r="G11" s="2">
        <v>170.98</v>
      </c>
      <c r="H11" s="8">
        <v>0.06</v>
      </c>
      <c r="I11" s="8">
        <v>10.35</v>
      </c>
      <c r="J11" s="8">
        <v>0.21</v>
      </c>
      <c r="K11" s="8">
        <v>2.39</v>
      </c>
      <c r="L11" s="8">
        <v>35.5</v>
      </c>
      <c r="M11" s="8">
        <v>58.4</v>
      </c>
      <c r="N11" s="8">
        <v>22.05</v>
      </c>
      <c r="O11" s="8">
        <v>0.66</v>
      </c>
    </row>
    <row r="12" spans="1:15" ht="31.5">
      <c r="A12" s="47" t="s">
        <v>120</v>
      </c>
      <c r="B12" s="47" t="s">
        <v>119</v>
      </c>
      <c r="C12" s="31">
        <v>100</v>
      </c>
      <c r="D12" s="32">
        <v>10.68</v>
      </c>
      <c r="E12" s="32">
        <v>11.72</v>
      </c>
      <c r="F12" s="32">
        <v>5.74</v>
      </c>
      <c r="G12" s="32">
        <v>176.75</v>
      </c>
      <c r="H12" s="32">
        <v>0.08</v>
      </c>
      <c r="I12" s="32">
        <v>0.4</v>
      </c>
      <c r="J12" s="32">
        <v>0.06</v>
      </c>
      <c r="K12" s="32">
        <v>0.75</v>
      </c>
      <c r="L12" s="32">
        <v>39.07</v>
      </c>
      <c r="M12" s="32">
        <v>154.54</v>
      </c>
      <c r="N12" s="32">
        <v>23.07</v>
      </c>
      <c r="O12" s="32">
        <v>0.62</v>
      </c>
    </row>
    <row r="13" spans="1:15" ht="15.75">
      <c r="A13" s="30" t="s">
        <v>121</v>
      </c>
      <c r="B13" s="30" t="s">
        <v>122</v>
      </c>
      <c r="C13" s="4">
        <v>180</v>
      </c>
      <c r="D13" s="8">
        <v>3.69</v>
      </c>
      <c r="E13" s="8">
        <v>4.16</v>
      </c>
      <c r="F13" s="8">
        <v>26.51</v>
      </c>
      <c r="G13" s="8">
        <v>158.2</v>
      </c>
      <c r="H13" s="8">
        <v>0.18</v>
      </c>
      <c r="I13" s="29">
        <v>7.48</v>
      </c>
      <c r="J13" s="29">
        <v>0.04</v>
      </c>
      <c r="K13" s="29">
        <v>0.25</v>
      </c>
      <c r="L13" s="8">
        <v>17.98</v>
      </c>
      <c r="M13" s="8">
        <v>95.45</v>
      </c>
      <c r="N13" s="8">
        <v>34.88</v>
      </c>
      <c r="O13" s="8">
        <v>1.39</v>
      </c>
    </row>
    <row r="14" spans="1:15" ht="15.75">
      <c r="A14" s="30" t="s">
        <v>76</v>
      </c>
      <c r="B14" s="30" t="s">
        <v>23</v>
      </c>
      <c r="C14" s="31">
        <v>200</v>
      </c>
      <c r="D14" s="32">
        <v>0.07</v>
      </c>
      <c r="E14" s="32">
        <v>0.01</v>
      </c>
      <c r="F14" s="32">
        <v>15.31</v>
      </c>
      <c r="G14" s="32">
        <v>61.62</v>
      </c>
      <c r="H14" s="32">
        <v>0.03</v>
      </c>
      <c r="I14" s="32">
        <v>27</v>
      </c>
      <c r="J14" s="32">
        <v>0</v>
      </c>
      <c r="K14" s="32">
        <v>0.14</v>
      </c>
      <c r="L14" s="32">
        <v>19</v>
      </c>
      <c r="M14" s="32">
        <v>12.5</v>
      </c>
      <c r="N14" s="32">
        <v>7.9</v>
      </c>
      <c r="O14" s="32">
        <v>0.84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30</v>
      </c>
      <c r="D16" s="37">
        <v>1.98</v>
      </c>
      <c r="E16" s="37">
        <v>0.36</v>
      </c>
      <c r="F16" s="37">
        <v>10.02</v>
      </c>
      <c r="G16" s="37">
        <v>52.2</v>
      </c>
      <c r="H16" s="34">
        <v>0.6</v>
      </c>
      <c r="I16" s="33">
        <v>0</v>
      </c>
      <c r="J16" s="33">
        <v>0</v>
      </c>
      <c r="K16" s="37">
        <v>0.42</v>
      </c>
      <c r="L16" s="34">
        <v>10.5</v>
      </c>
      <c r="M16" s="34">
        <v>47.4</v>
      </c>
      <c r="N16" s="34">
        <v>14.1</v>
      </c>
      <c r="O16" s="34">
        <v>1.17</v>
      </c>
    </row>
    <row r="17" spans="1:15" ht="15.75">
      <c r="A17" s="2"/>
      <c r="B17" s="28"/>
      <c r="C17" s="18"/>
      <c r="D17" s="18"/>
      <c r="E17" s="18"/>
      <c r="F17" s="18"/>
      <c r="G17" s="18"/>
      <c r="H17" s="18"/>
      <c r="I17" s="13"/>
      <c r="J17" s="13"/>
      <c r="K17" s="18"/>
      <c r="L17" s="13"/>
      <c r="M17" s="13"/>
      <c r="N17" s="13"/>
      <c r="O17" s="13"/>
    </row>
    <row r="18" spans="1:15" ht="15.75">
      <c r="A18" s="6">
        <f>G18/2715</f>
        <v>0.3006740331491713</v>
      </c>
      <c r="B18" s="3" t="s">
        <v>17</v>
      </c>
      <c r="C18" s="2"/>
      <c r="D18" s="7">
        <f aca="true" t="shared" si="0" ref="D18:O18">SUM(D10:D17)</f>
        <v>26.240000000000002</v>
      </c>
      <c r="E18" s="7">
        <f t="shared" si="0"/>
        <v>31.779999999999998</v>
      </c>
      <c r="F18" s="7">
        <f t="shared" si="0"/>
        <v>98.41000000000001</v>
      </c>
      <c r="G18" s="7">
        <f t="shared" si="0"/>
        <v>816.33</v>
      </c>
      <c r="H18" s="7">
        <f t="shared" si="0"/>
        <v>1.01</v>
      </c>
      <c r="I18" s="7">
        <f t="shared" si="0"/>
        <v>47.95</v>
      </c>
      <c r="J18" s="7">
        <f t="shared" si="0"/>
        <v>0.9099999999999999</v>
      </c>
      <c r="K18" s="7">
        <f t="shared" si="0"/>
        <v>8.860000000000001</v>
      </c>
      <c r="L18" s="7">
        <f t="shared" si="0"/>
        <v>156.47000000000003</v>
      </c>
      <c r="M18" s="7">
        <f t="shared" si="0"/>
        <v>428.09999999999997</v>
      </c>
      <c r="N18" s="7">
        <f t="shared" si="0"/>
        <v>129.68</v>
      </c>
      <c r="O18" s="7">
        <f t="shared" si="0"/>
        <v>6.0600000000000005</v>
      </c>
    </row>
    <row r="19" ht="12.75">
      <c r="G19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10.28125" style="0" customWidth="1"/>
    <col min="2" max="2" width="31.421875" style="0" customWidth="1"/>
    <col min="3" max="6" width="8.28125" style="0" customWidth="1"/>
    <col min="7" max="7" width="9.421875" style="0" customWidth="1"/>
    <col min="8" max="12" width="8.28125" style="0" customWidth="1"/>
    <col min="13" max="13" width="8.7109375" style="0" customWidth="1"/>
    <col min="14" max="15" width="8.28125" style="0" customWidth="1"/>
  </cols>
  <sheetData>
    <row r="1" ht="12.75">
      <c r="A1" s="9"/>
    </row>
    <row r="2" ht="12.75">
      <c r="A2" s="9" t="s">
        <v>35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0" t="s">
        <v>69</v>
      </c>
      <c r="B10" s="2" t="s">
        <v>45</v>
      </c>
      <c r="C10" s="4">
        <v>100</v>
      </c>
      <c r="D10" s="8">
        <v>3.13</v>
      </c>
      <c r="E10" s="8">
        <v>3.29</v>
      </c>
      <c r="F10" s="8">
        <v>6.99</v>
      </c>
      <c r="G10" s="8">
        <v>77.88</v>
      </c>
      <c r="H10" s="8">
        <v>0.12</v>
      </c>
      <c r="I10" s="8">
        <v>10.9</v>
      </c>
      <c r="J10" s="8">
        <v>0.05</v>
      </c>
      <c r="K10" s="8">
        <v>0.22</v>
      </c>
      <c r="L10" s="8">
        <v>21.8</v>
      </c>
      <c r="M10" s="8">
        <v>67.59</v>
      </c>
      <c r="N10" s="8">
        <v>22.89</v>
      </c>
      <c r="O10" s="8">
        <v>0.76</v>
      </c>
    </row>
    <row r="11" spans="1:15" ht="15.75">
      <c r="A11" s="30" t="s">
        <v>70</v>
      </c>
      <c r="B11" s="2" t="s">
        <v>41</v>
      </c>
      <c r="C11" s="4">
        <v>250</v>
      </c>
      <c r="D11" s="8">
        <v>1.9</v>
      </c>
      <c r="E11" s="8">
        <v>6.66</v>
      </c>
      <c r="F11" s="8">
        <v>10.81</v>
      </c>
      <c r="G11" s="8">
        <v>111.11</v>
      </c>
      <c r="H11" s="8">
        <v>0.05</v>
      </c>
      <c r="I11" s="8">
        <v>8.25</v>
      </c>
      <c r="J11" s="8">
        <v>0.24</v>
      </c>
      <c r="K11" s="8">
        <v>1.53</v>
      </c>
      <c r="L11" s="8">
        <v>41.93</v>
      </c>
      <c r="M11" s="8">
        <v>48.81</v>
      </c>
      <c r="N11" s="8">
        <v>22.65</v>
      </c>
      <c r="O11" s="8">
        <v>1.01</v>
      </c>
    </row>
    <row r="12" spans="1:15" ht="15.75">
      <c r="A12" s="30" t="s">
        <v>71</v>
      </c>
      <c r="B12" s="2" t="s">
        <v>39</v>
      </c>
      <c r="C12" s="4">
        <v>220</v>
      </c>
      <c r="D12" s="4">
        <v>22.54</v>
      </c>
      <c r="E12" s="8">
        <v>17.33</v>
      </c>
      <c r="F12" s="4">
        <v>22.13</v>
      </c>
      <c r="G12" s="4">
        <v>334.08</v>
      </c>
      <c r="H12" s="4">
        <v>0.2</v>
      </c>
      <c r="I12" s="8">
        <v>10.2</v>
      </c>
      <c r="J12" s="4">
        <v>0.03</v>
      </c>
      <c r="K12" s="4">
        <v>0.66</v>
      </c>
      <c r="L12" s="8">
        <v>27.52</v>
      </c>
      <c r="M12" s="8">
        <v>255.03</v>
      </c>
      <c r="N12" s="8">
        <v>47.4</v>
      </c>
      <c r="O12" s="8">
        <v>3.97</v>
      </c>
    </row>
    <row r="13" spans="1:15" ht="15.75">
      <c r="A13" s="30" t="s">
        <v>80</v>
      </c>
      <c r="B13" s="30" t="s">
        <v>60</v>
      </c>
      <c r="C13" s="31">
        <v>200</v>
      </c>
      <c r="D13" s="32">
        <v>0.56</v>
      </c>
      <c r="E13" s="32">
        <v>0</v>
      </c>
      <c r="F13" s="32">
        <v>27.89</v>
      </c>
      <c r="G13" s="32">
        <v>113.79</v>
      </c>
      <c r="H13" s="32">
        <v>0.03</v>
      </c>
      <c r="I13" s="32">
        <v>1.22</v>
      </c>
      <c r="J13" s="32">
        <v>0.18</v>
      </c>
      <c r="K13" s="32">
        <v>1.68</v>
      </c>
      <c r="L13" s="32">
        <v>49.5</v>
      </c>
      <c r="M13" s="32">
        <v>44.53</v>
      </c>
      <c r="N13" s="32">
        <v>32.03</v>
      </c>
      <c r="O13" s="32">
        <v>1.02</v>
      </c>
    </row>
    <row r="14" spans="1:15" ht="15.75">
      <c r="A14" s="30" t="s">
        <v>64</v>
      </c>
      <c r="B14" s="30" t="s">
        <v>31</v>
      </c>
      <c r="C14" s="35">
        <v>30</v>
      </c>
      <c r="D14" s="35">
        <v>2.28</v>
      </c>
      <c r="E14" s="35">
        <v>0.24</v>
      </c>
      <c r="F14" s="35">
        <v>14.76</v>
      </c>
      <c r="G14" s="35">
        <v>70.5</v>
      </c>
      <c r="H14" s="35">
        <v>0.03</v>
      </c>
      <c r="I14" s="33">
        <v>0</v>
      </c>
      <c r="J14" s="33">
        <v>0</v>
      </c>
      <c r="K14" s="35">
        <v>0.33</v>
      </c>
      <c r="L14" s="33">
        <v>6</v>
      </c>
      <c r="M14" s="33">
        <v>19.5</v>
      </c>
      <c r="N14" s="33">
        <v>4.2</v>
      </c>
      <c r="O14" s="33">
        <v>0.4</v>
      </c>
    </row>
    <row r="15" spans="1:15" ht="15.75">
      <c r="A15" s="36" t="s">
        <v>65</v>
      </c>
      <c r="B15" s="36" t="s">
        <v>32</v>
      </c>
      <c r="C15" s="37">
        <v>60</v>
      </c>
      <c r="D15" s="37">
        <v>3.96</v>
      </c>
      <c r="E15" s="37">
        <v>0.72</v>
      </c>
      <c r="F15" s="37">
        <v>20.04</v>
      </c>
      <c r="G15" s="37">
        <v>104.4</v>
      </c>
      <c r="H15" s="34">
        <v>0.11</v>
      </c>
      <c r="I15" s="33">
        <v>0</v>
      </c>
      <c r="J15" s="33">
        <v>0</v>
      </c>
      <c r="K15" s="37">
        <v>0.84</v>
      </c>
      <c r="L15" s="34">
        <v>21</v>
      </c>
      <c r="M15" s="34">
        <v>94.8</v>
      </c>
      <c r="N15" s="34">
        <v>28.2</v>
      </c>
      <c r="O15" s="34">
        <v>2.34</v>
      </c>
    </row>
    <row r="16" spans="1:15" ht="15.75">
      <c r="A16" s="30"/>
      <c r="B16" s="30"/>
      <c r="C16" s="31"/>
      <c r="D16" s="32"/>
      <c r="E16" s="32"/>
      <c r="F16" s="32"/>
      <c r="G16" s="32"/>
      <c r="H16" s="32"/>
      <c r="I16" s="32"/>
      <c r="J16" s="32"/>
      <c r="K16" s="34"/>
      <c r="L16" s="32"/>
      <c r="M16" s="32"/>
      <c r="N16" s="32"/>
      <c r="O16" s="32"/>
    </row>
    <row r="17" spans="1:15" ht="15.75">
      <c r="A17" s="6">
        <f>G17/2715</f>
        <v>0.2989907918968692</v>
      </c>
      <c r="B17" s="3" t="s">
        <v>17</v>
      </c>
      <c r="C17" s="2"/>
      <c r="D17" s="7">
        <f>SUM(D10:D16)</f>
        <v>34.37</v>
      </c>
      <c r="E17" s="7">
        <f aca="true" t="shared" si="0" ref="E17:O17">SUM(E10:E16)</f>
        <v>28.239999999999995</v>
      </c>
      <c r="F17" s="7">
        <f t="shared" si="0"/>
        <v>102.62</v>
      </c>
      <c r="G17" s="7">
        <f t="shared" si="0"/>
        <v>811.7599999999999</v>
      </c>
      <c r="H17" s="7">
        <f t="shared" si="0"/>
        <v>0.54</v>
      </c>
      <c r="I17" s="7">
        <f t="shared" si="0"/>
        <v>30.569999999999997</v>
      </c>
      <c r="J17" s="7">
        <f t="shared" si="0"/>
        <v>0.49999999999999994</v>
      </c>
      <c r="K17" s="7">
        <f t="shared" si="0"/>
        <v>5.26</v>
      </c>
      <c r="L17" s="7">
        <f t="shared" si="0"/>
        <v>167.75</v>
      </c>
      <c r="M17" s="7">
        <f t="shared" si="0"/>
        <v>530.26</v>
      </c>
      <c r="N17" s="7">
        <f t="shared" si="0"/>
        <v>157.36999999999998</v>
      </c>
      <c r="O17" s="7">
        <f t="shared" si="0"/>
        <v>9.5</v>
      </c>
    </row>
    <row r="18" ht="12.75">
      <c r="G18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2">
      <selection activeCell="B3" sqref="B3"/>
    </sheetView>
  </sheetViews>
  <sheetFormatPr defaultColWidth="9.140625" defaultRowHeight="12.75"/>
  <cols>
    <col min="1" max="1" width="10.28125" style="0" customWidth="1"/>
    <col min="2" max="2" width="34.00390625" style="0" customWidth="1"/>
    <col min="3" max="6" width="8.28125" style="0" customWidth="1"/>
    <col min="7" max="7" width="9.57421875" style="0" customWidth="1"/>
    <col min="8" max="15" width="8.28125" style="0" customWidth="1"/>
  </cols>
  <sheetData>
    <row r="1" ht="12.75">
      <c r="A1" s="9"/>
    </row>
    <row r="2" ht="12.75">
      <c r="A2" s="9" t="s">
        <v>35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27" customHeight="1">
      <c r="A10" s="52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5" ht="15.75">
      <c r="A11" s="30" t="s">
        <v>94</v>
      </c>
      <c r="B11" s="36" t="s">
        <v>97</v>
      </c>
      <c r="C11" s="4">
        <v>100</v>
      </c>
      <c r="D11" s="32">
        <v>0.8</v>
      </c>
      <c r="E11" s="32">
        <v>0.1</v>
      </c>
      <c r="F11" s="32">
        <v>3.3</v>
      </c>
      <c r="G11" s="32">
        <v>14</v>
      </c>
      <c r="H11" s="8">
        <v>0.03</v>
      </c>
      <c r="I11" s="8">
        <v>9.1</v>
      </c>
      <c r="J11" s="8">
        <v>0.01</v>
      </c>
      <c r="K11" s="8">
        <v>4.49</v>
      </c>
      <c r="L11" s="8">
        <v>20.93</v>
      </c>
      <c r="M11" s="8">
        <v>38.42</v>
      </c>
      <c r="N11" s="8">
        <v>12.74</v>
      </c>
      <c r="O11" s="8">
        <v>0.55</v>
      </c>
    </row>
    <row r="12" spans="1:15" ht="15.75">
      <c r="A12" s="30" t="s">
        <v>74</v>
      </c>
      <c r="B12" s="2" t="s">
        <v>44</v>
      </c>
      <c r="C12" s="4">
        <v>250</v>
      </c>
      <c r="D12" s="8">
        <v>5.03</v>
      </c>
      <c r="E12" s="8">
        <v>11.3</v>
      </c>
      <c r="F12" s="8">
        <v>32.38</v>
      </c>
      <c r="G12" s="8">
        <v>149.6</v>
      </c>
      <c r="H12" s="8">
        <v>0.11</v>
      </c>
      <c r="I12" s="8">
        <v>9.81</v>
      </c>
      <c r="J12" s="8">
        <v>0.21</v>
      </c>
      <c r="K12" s="8">
        <v>2.4</v>
      </c>
      <c r="L12" s="8">
        <v>35.37</v>
      </c>
      <c r="M12" s="8">
        <v>70.98</v>
      </c>
      <c r="N12" s="8">
        <v>28.19</v>
      </c>
      <c r="O12" s="8">
        <v>1.03</v>
      </c>
    </row>
    <row r="13" spans="1:15" ht="32.25" customHeight="1">
      <c r="A13" s="41" t="s">
        <v>109</v>
      </c>
      <c r="B13" s="38" t="s">
        <v>110</v>
      </c>
      <c r="C13" s="37">
        <v>100</v>
      </c>
      <c r="D13" s="34">
        <v>10.08</v>
      </c>
      <c r="E13" s="34">
        <v>8.94</v>
      </c>
      <c r="F13" s="34">
        <v>5.6</v>
      </c>
      <c r="G13" s="34">
        <v>130.69</v>
      </c>
      <c r="H13" s="20">
        <v>0.05</v>
      </c>
      <c r="I13" s="20">
        <v>0.4</v>
      </c>
      <c r="J13" s="20">
        <v>0.18</v>
      </c>
      <c r="K13" s="20">
        <v>1.08</v>
      </c>
      <c r="L13" s="20">
        <v>23.45</v>
      </c>
      <c r="M13" s="20">
        <v>136.21</v>
      </c>
      <c r="N13" s="20">
        <v>17.51</v>
      </c>
      <c r="O13" s="20">
        <v>0.38</v>
      </c>
    </row>
    <row r="14" spans="1:15" ht="0.75" customHeight="1" hidden="1">
      <c r="A14" s="30"/>
      <c r="B14" s="2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>
      <c r="A15" s="42" t="s">
        <v>75</v>
      </c>
      <c r="B15" s="22" t="s">
        <v>27</v>
      </c>
      <c r="C15" s="23">
        <v>200</v>
      </c>
      <c r="D15" s="8">
        <v>5.18</v>
      </c>
      <c r="E15" s="8">
        <v>6.78</v>
      </c>
      <c r="F15" s="8">
        <v>53.7</v>
      </c>
      <c r="G15" s="8">
        <v>300.24</v>
      </c>
      <c r="H15" s="8">
        <v>0.04</v>
      </c>
      <c r="I15" s="20">
        <v>0</v>
      </c>
      <c r="J15" s="8">
        <v>0.04</v>
      </c>
      <c r="K15" s="8">
        <v>0.38</v>
      </c>
      <c r="L15" s="8">
        <v>7.34</v>
      </c>
      <c r="M15" s="8">
        <v>99.9</v>
      </c>
      <c r="N15" s="8">
        <v>32.44</v>
      </c>
      <c r="O15" s="8">
        <v>0.66</v>
      </c>
    </row>
    <row r="16" spans="1:15" ht="15.75">
      <c r="A16" s="30" t="s">
        <v>84</v>
      </c>
      <c r="B16" s="30" t="s">
        <v>34</v>
      </c>
      <c r="C16" s="31">
        <v>200</v>
      </c>
      <c r="D16" s="32">
        <v>0.68</v>
      </c>
      <c r="E16" s="32">
        <v>0</v>
      </c>
      <c r="F16" s="32">
        <v>21.01</v>
      </c>
      <c r="G16" s="32">
        <v>46.87</v>
      </c>
      <c r="H16" s="32">
        <v>0.01</v>
      </c>
      <c r="I16" s="32">
        <v>130</v>
      </c>
      <c r="J16" s="32">
        <v>0.09</v>
      </c>
      <c r="K16" s="32">
        <v>0.34</v>
      </c>
      <c r="L16" s="32">
        <v>6.05</v>
      </c>
      <c r="M16" s="32">
        <v>1.6</v>
      </c>
      <c r="N16" s="32">
        <v>1.6</v>
      </c>
      <c r="O16" s="32">
        <v>0.31</v>
      </c>
    </row>
    <row r="17" spans="1:15" ht="15.75">
      <c r="A17" s="30" t="s">
        <v>64</v>
      </c>
      <c r="B17" s="30" t="s">
        <v>31</v>
      </c>
      <c r="C17" s="35">
        <v>60</v>
      </c>
      <c r="D17" s="35">
        <v>4.56</v>
      </c>
      <c r="E17" s="35">
        <v>0.48</v>
      </c>
      <c r="F17" s="35">
        <v>29.52</v>
      </c>
      <c r="G17" s="35">
        <v>141</v>
      </c>
      <c r="H17" s="35">
        <v>0.06</v>
      </c>
      <c r="I17" s="33">
        <v>0</v>
      </c>
      <c r="J17" s="33">
        <v>0</v>
      </c>
      <c r="K17" s="35">
        <v>0.66</v>
      </c>
      <c r="L17" s="33">
        <v>12</v>
      </c>
      <c r="M17" s="33">
        <v>39</v>
      </c>
      <c r="N17" s="33">
        <v>8.4</v>
      </c>
      <c r="O17" s="33">
        <v>0.8</v>
      </c>
    </row>
    <row r="18" spans="1:15" ht="15.75">
      <c r="A18" s="36" t="s">
        <v>65</v>
      </c>
      <c r="B18" s="36" t="s">
        <v>32</v>
      </c>
      <c r="C18" s="37">
        <v>60</v>
      </c>
      <c r="D18" s="37">
        <v>3.96</v>
      </c>
      <c r="E18" s="37">
        <v>0.72</v>
      </c>
      <c r="F18" s="37">
        <v>20.04</v>
      </c>
      <c r="G18" s="37">
        <v>104.4</v>
      </c>
      <c r="H18" s="34">
        <v>0.11</v>
      </c>
      <c r="I18" s="33">
        <v>0</v>
      </c>
      <c r="J18" s="33">
        <v>0</v>
      </c>
      <c r="K18" s="37">
        <v>0.84</v>
      </c>
      <c r="L18" s="34">
        <v>21</v>
      </c>
      <c r="M18" s="34">
        <v>94.8</v>
      </c>
      <c r="N18" s="34">
        <v>28.2</v>
      </c>
      <c r="O18" s="34">
        <v>2.34</v>
      </c>
    </row>
    <row r="19" spans="1:15" ht="15.75">
      <c r="A19" s="30"/>
      <c r="B19" s="30"/>
      <c r="C19" s="35"/>
      <c r="D19" s="35"/>
      <c r="E19" s="35"/>
      <c r="F19" s="35"/>
      <c r="G19" s="35"/>
      <c r="H19" s="35"/>
      <c r="I19" s="33"/>
      <c r="J19" s="33"/>
      <c r="K19" s="35"/>
      <c r="L19" s="33"/>
      <c r="M19" s="33"/>
      <c r="N19" s="33"/>
      <c r="O19" s="33"/>
    </row>
    <row r="20" spans="1:15" ht="15.75">
      <c r="A20" s="6">
        <f>G20/2715</f>
        <v>0.3266298342541436</v>
      </c>
      <c r="B20" s="3" t="s">
        <v>17</v>
      </c>
      <c r="C20" s="2"/>
      <c r="D20" s="7">
        <f>SUM(D11:D19)</f>
        <v>30.29</v>
      </c>
      <c r="E20" s="7">
        <f aca="true" t="shared" si="0" ref="E20:O20">SUM(E11:E19)</f>
        <v>28.32</v>
      </c>
      <c r="F20" s="7">
        <f t="shared" si="0"/>
        <v>165.55</v>
      </c>
      <c r="G20" s="7">
        <f t="shared" si="0"/>
        <v>886.8</v>
      </c>
      <c r="H20" s="7">
        <f t="shared" si="0"/>
        <v>0.41000000000000003</v>
      </c>
      <c r="I20" s="7">
        <f t="shared" si="0"/>
        <v>149.31</v>
      </c>
      <c r="J20" s="7">
        <f t="shared" si="0"/>
        <v>0.53</v>
      </c>
      <c r="K20" s="7">
        <f t="shared" si="0"/>
        <v>10.190000000000001</v>
      </c>
      <c r="L20" s="7">
        <f t="shared" si="0"/>
        <v>126.14</v>
      </c>
      <c r="M20" s="7">
        <f t="shared" si="0"/>
        <v>480.91</v>
      </c>
      <c r="N20" s="7">
        <f t="shared" si="0"/>
        <v>129.07999999999998</v>
      </c>
      <c r="O20" s="7">
        <f t="shared" si="0"/>
        <v>6.07</v>
      </c>
    </row>
    <row r="21" ht="12.75">
      <c r="G21" s="10"/>
    </row>
  </sheetData>
  <sheetProtection/>
  <mergeCells count="9">
    <mergeCell ref="A10:O10"/>
    <mergeCell ref="H7:K7"/>
    <mergeCell ref="L7:O7"/>
    <mergeCell ref="A5:O5"/>
    <mergeCell ref="A9:O9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10.28125" style="0" customWidth="1"/>
    <col min="2" max="2" width="32.7109375" style="0" customWidth="1"/>
    <col min="3" max="6" width="8.28125" style="0" customWidth="1"/>
    <col min="7" max="7" width="9.28125" style="0" customWidth="1"/>
    <col min="8" max="15" width="8.28125" style="0" customWidth="1"/>
  </cols>
  <sheetData>
    <row r="1" ht="12.75">
      <c r="A1" s="9"/>
    </row>
    <row r="2" ht="12.75">
      <c r="A2" s="9" t="s">
        <v>35</v>
      </c>
    </row>
    <row r="3" spans="1:2" ht="12.75">
      <c r="A3" s="9" t="s">
        <v>38</v>
      </c>
      <c r="B3" t="s">
        <v>132</v>
      </c>
    </row>
    <row r="4" ht="12.75">
      <c r="A4" s="9" t="s">
        <v>58</v>
      </c>
    </row>
    <row r="5" spans="1:15" ht="15.75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2" t="s">
        <v>101</v>
      </c>
      <c r="B10" s="11" t="s">
        <v>100</v>
      </c>
      <c r="C10" s="4">
        <v>100</v>
      </c>
      <c r="D10" s="32">
        <v>1</v>
      </c>
      <c r="E10" s="32">
        <v>10.16</v>
      </c>
      <c r="F10" s="32">
        <v>4.6</v>
      </c>
      <c r="G10" s="32">
        <v>113.92</v>
      </c>
      <c r="H10" s="32">
        <v>0.06</v>
      </c>
      <c r="I10" s="32">
        <v>22.75</v>
      </c>
      <c r="J10" s="32">
        <v>0.12</v>
      </c>
      <c r="K10" s="32">
        <v>5.04</v>
      </c>
      <c r="L10" s="32">
        <v>12.74</v>
      </c>
      <c r="M10" s="32">
        <v>23.86</v>
      </c>
      <c r="N10" s="32">
        <v>18.2</v>
      </c>
      <c r="O10" s="32">
        <v>0.82</v>
      </c>
    </row>
    <row r="11" spans="1:15" ht="31.5">
      <c r="A11" s="47" t="s">
        <v>98</v>
      </c>
      <c r="B11" s="48" t="s">
        <v>99</v>
      </c>
      <c r="C11" s="4" t="s">
        <v>53</v>
      </c>
      <c r="D11" s="8">
        <v>10.31</v>
      </c>
      <c r="E11" s="8">
        <v>9.99</v>
      </c>
      <c r="F11" s="8">
        <v>14.11</v>
      </c>
      <c r="G11" s="8">
        <v>186.72</v>
      </c>
      <c r="H11" s="8">
        <v>0.1</v>
      </c>
      <c r="I11" s="8">
        <v>8.41</v>
      </c>
      <c r="J11" s="8">
        <v>0.24</v>
      </c>
      <c r="K11" s="8">
        <v>0.21</v>
      </c>
      <c r="L11" s="8">
        <v>18.43</v>
      </c>
      <c r="M11" s="8">
        <v>59.12</v>
      </c>
      <c r="N11" s="8">
        <v>22.52</v>
      </c>
      <c r="O11" s="8">
        <v>0.8</v>
      </c>
    </row>
    <row r="12" spans="1:15" ht="42" customHeight="1">
      <c r="A12" s="41" t="s">
        <v>107</v>
      </c>
      <c r="B12" s="38" t="s">
        <v>129</v>
      </c>
      <c r="C12" s="37">
        <v>100</v>
      </c>
      <c r="D12" s="37">
        <v>11.32</v>
      </c>
      <c r="E12" s="37">
        <v>14.47</v>
      </c>
      <c r="F12" s="37">
        <v>6.71</v>
      </c>
      <c r="G12" s="34">
        <v>212.42</v>
      </c>
      <c r="H12" s="37">
        <v>0.09</v>
      </c>
      <c r="I12" s="37">
        <v>0.03</v>
      </c>
      <c r="J12" s="37">
        <v>0.07</v>
      </c>
      <c r="K12" s="37">
        <v>0.71</v>
      </c>
      <c r="L12" s="37">
        <v>26.64</v>
      </c>
      <c r="M12" s="37">
        <v>146.44</v>
      </c>
      <c r="N12" s="37">
        <v>22.54</v>
      </c>
      <c r="O12" s="37">
        <v>2.19</v>
      </c>
    </row>
    <row r="13" spans="1:15" ht="15.75">
      <c r="A13" s="30" t="s">
        <v>77</v>
      </c>
      <c r="B13" s="2" t="s">
        <v>51</v>
      </c>
      <c r="C13" s="4">
        <v>180</v>
      </c>
      <c r="D13" s="8">
        <v>4</v>
      </c>
      <c r="E13" s="8">
        <v>5.13</v>
      </c>
      <c r="F13" s="8">
        <v>15.88</v>
      </c>
      <c r="G13" s="8">
        <v>126.88</v>
      </c>
      <c r="H13" s="8">
        <v>0.09</v>
      </c>
      <c r="I13" s="8">
        <v>38.27</v>
      </c>
      <c r="J13" s="8">
        <v>1.3</v>
      </c>
      <c r="K13" s="8">
        <v>0.49</v>
      </c>
      <c r="L13" s="8">
        <v>118.37</v>
      </c>
      <c r="M13" s="8">
        <v>108.04</v>
      </c>
      <c r="N13" s="8">
        <v>48.31</v>
      </c>
      <c r="O13" s="8">
        <v>1.24</v>
      </c>
    </row>
    <row r="14" spans="1:15" ht="15.75">
      <c r="A14" s="30" t="s">
        <v>73</v>
      </c>
      <c r="B14" s="30" t="s">
        <v>40</v>
      </c>
      <c r="C14" s="37">
        <v>200</v>
      </c>
      <c r="D14" s="37">
        <v>3.77</v>
      </c>
      <c r="E14" s="37">
        <v>3.93</v>
      </c>
      <c r="F14" s="37">
        <v>25.95</v>
      </c>
      <c r="G14" s="37">
        <v>153.92</v>
      </c>
      <c r="H14" s="37">
        <v>0.04</v>
      </c>
      <c r="I14" s="34">
        <v>1.3</v>
      </c>
      <c r="J14" s="37">
        <v>0.02</v>
      </c>
      <c r="K14" s="37">
        <v>0.01</v>
      </c>
      <c r="L14" s="37">
        <v>124.44</v>
      </c>
      <c r="M14" s="37">
        <v>109.65</v>
      </c>
      <c r="N14" s="37">
        <v>26.75</v>
      </c>
      <c r="O14" s="37">
        <v>0.82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60</v>
      </c>
      <c r="D16" s="37">
        <v>3.96</v>
      </c>
      <c r="E16" s="37">
        <v>0.72</v>
      </c>
      <c r="F16" s="37">
        <v>20.04</v>
      </c>
      <c r="G16" s="37">
        <v>104.4</v>
      </c>
      <c r="H16" s="34">
        <v>0.11</v>
      </c>
      <c r="I16" s="33">
        <v>0</v>
      </c>
      <c r="J16" s="33">
        <v>0</v>
      </c>
      <c r="K16" s="37">
        <v>0.84</v>
      </c>
      <c r="L16" s="34">
        <v>21</v>
      </c>
      <c r="M16" s="34">
        <v>94.8</v>
      </c>
      <c r="N16" s="34">
        <v>28.2</v>
      </c>
      <c r="O16" s="34">
        <v>2.34</v>
      </c>
    </row>
    <row r="17" spans="1:15" ht="15.75">
      <c r="A17" s="36" t="s">
        <v>127</v>
      </c>
      <c r="B17" s="36" t="s">
        <v>128</v>
      </c>
      <c r="C17" s="35">
        <v>45</v>
      </c>
      <c r="D17" s="35">
        <v>6.62</v>
      </c>
      <c r="E17" s="35">
        <v>9.48</v>
      </c>
      <c r="F17" s="33">
        <v>10.06</v>
      </c>
      <c r="G17" s="33">
        <v>152</v>
      </c>
      <c r="H17" s="35">
        <v>0.05</v>
      </c>
      <c r="I17" s="35">
        <v>0.14</v>
      </c>
      <c r="J17" s="35">
        <v>0.08</v>
      </c>
      <c r="K17" s="35">
        <v>0.45</v>
      </c>
      <c r="L17" s="35">
        <v>198.2</v>
      </c>
      <c r="M17" s="35">
        <v>169.1</v>
      </c>
      <c r="N17" s="35">
        <v>19.43</v>
      </c>
      <c r="O17" s="35">
        <v>0.97</v>
      </c>
    </row>
    <row r="18" spans="1:15" ht="15.75">
      <c r="A18" s="6">
        <f>G18/2715</f>
        <v>0.41280294659300176</v>
      </c>
      <c r="B18" s="3" t="s">
        <v>17</v>
      </c>
      <c r="C18" s="2"/>
      <c r="D18" s="7">
        <f>SUM(D10:D17)</f>
        <v>43.26</v>
      </c>
      <c r="E18" s="7">
        <f>SUM(E10:E17)</f>
        <v>54.120000000000005</v>
      </c>
      <c r="F18" s="7">
        <f aca="true" t="shared" si="0" ref="F18:O18">SUM(F10:F17)</f>
        <v>112.11000000000001</v>
      </c>
      <c r="G18" s="7">
        <f>SUM(G10:G17)</f>
        <v>1120.7599999999998</v>
      </c>
      <c r="H18" s="7">
        <f t="shared" si="0"/>
        <v>0.57</v>
      </c>
      <c r="I18" s="7">
        <f t="shared" si="0"/>
        <v>70.9</v>
      </c>
      <c r="J18" s="7">
        <f t="shared" si="0"/>
        <v>1.83</v>
      </c>
      <c r="K18" s="7">
        <f t="shared" si="0"/>
        <v>8.08</v>
      </c>
      <c r="L18" s="7">
        <f t="shared" si="0"/>
        <v>525.8199999999999</v>
      </c>
      <c r="M18" s="7">
        <f t="shared" si="0"/>
        <v>730.51</v>
      </c>
      <c r="N18" s="7">
        <f t="shared" si="0"/>
        <v>190.14999999999998</v>
      </c>
      <c r="O18" s="7">
        <f t="shared" si="0"/>
        <v>9.58</v>
      </c>
    </row>
    <row r="19" spans="1:15" ht="12.75">
      <c r="A19" s="17"/>
      <c r="B19" s="17"/>
      <c r="C19" s="17"/>
      <c r="D19" s="17"/>
      <c r="E19" s="17"/>
      <c r="F19" s="17"/>
      <c r="G19" s="26"/>
      <c r="H19" s="17"/>
      <c r="I19" s="17"/>
      <c r="J19" s="17"/>
      <c r="K19" s="17"/>
      <c r="L19" s="17"/>
      <c r="M19" s="17"/>
      <c r="N19" s="17"/>
      <c r="O19" s="17"/>
    </row>
    <row r="21" spans="4:15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60" zoomScaleNormal="75" zoomScalePageLayoutView="0" workbookViewId="0" topLeftCell="A1">
      <selection activeCell="O16" sqref="O16"/>
    </sheetView>
  </sheetViews>
  <sheetFormatPr defaultColWidth="9.140625" defaultRowHeight="12.75"/>
  <cols>
    <col min="1" max="1" width="10.28125" style="0" customWidth="1"/>
    <col min="2" max="2" width="32.140625" style="0" customWidth="1"/>
    <col min="3" max="4" width="7.7109375" style="0" bestFit="1" customWidth="1"/>
    <col min="5" max="5" width="7.8515625" style="0" bestFit="1" customWidth="1"/>
    <col min="6" max="6" width="8.8515625" style="0" bestFit="1" customWidth="1"/>
    <col min="7" max="7" width="9.7109375" style="0" bestFit="1" customWidth="1"/>
    <col min="8" max="8" width="6.7109375" style="0" bestFit="1" customWidth="1"/>
    <col min="9" max="9" width="7.7109375" style="0" bestFit="1" customWidth="1"/>
    <col min="10" max="10" width="6.7109375" style="0" bestFit="1" customWidth="1"/>
    <col min="11" max="11" width="7.00390625" style="0" bestFit="1" customWidth="1"/>
    <col min="12" max="12" width="9.00390625" style="0" bestFit="1" customWidth="1"/>
    <col min="13" max="13" width="9.57421875" style="0" bestFit="1" customWidth="1"/>
    <col min="14" max="14" width="8.8515625" style="0" bestFit="1" customWidth="1"/>
    <col min="15" max="15" width="8.28125" style="0" bestFit="1" customWidth="1"/>
  </cols>
  <sheetData>
    <row r="1" ht="12.75">
      <c r="A1" s="9"/>
    </row>
    <row r="2" ht="12.75">
      <c r="A2" s="9" t="s">
        <v>35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0" t="s">
        <v>79</v>
      </c>
      <c r="B10" s="19" t="s">
        <v>59</v>
      </c>
      <c r="C10" s="4">
        <v>100</v>
      </c>
      <c r="D10" s="8">
        <v>1.43</v>
      </c>
      <c r="E10" s="8">
        <v>5.09</v>
      </c>
      <c r="F10" s="8">
        <v>9.5</v>
      </c>
      <c r="G10" s="8">
        <v>75.35</v>
      </c>
      <c r="H10" s="8">
        <v>0.01</v>
      </c>
      <c r="I10" s="8">
        <v>1.9</v>
      </c>
      <c r="J10" s="8">
        <v>0</v>
      </c>
      <c r="K10" s="8">
        <v>2.3</v>
      </c>
      <c r="L10" s="8">
        <v>31.65</v>
      </c>
      <c r="M10" s="8">
        <v>36.88</v>
      </c>
      <c r="N10" s="8">
        <v>18.82</v>
      </c>
      <c r="O10" s="8">
        <v>1.2</v>
      </c>
    </row>
    <row r="11" spans="1:15" ht="19.5" customHeight="1">
      <c r="A11" s="43" t="s">
        <v>96</v>
      </c>
      <c r="B11" s="21" t="s">
        <v>95</v>
      </c>
      <c r="C11" s="18">
        <v>250</v>
      </c>
      <c r="D11" s="13">
        <v>2.83</v>
      </c>
      <c r="E11" s="13">
        <v>2.86</v>
      </c>
      <c r="F11" s="13">
        <v>21.76</v>
      </c>
      <c r="G11" s="13">
        <v>124.09</v>
      </c>
      <c r="H11" s="20">
        <v>0.13</v>
      </c>
      <c r="I11" s="20">
        <v>10.13</v>
      </c>
      <c r="J11" s="20">
        <v>0.24</v>
      </c>
      <c r="K11" s="20">
        <v>0.38</v>
      </c>
      <c r="L11" s="20">
        <v>22.83</v>
      </c>
      <c r="M11" s="20">
        <v>69.89</v>
      </c>
      <c r="N11" s="20">
        <v>29.09</v>
      </c>
      <c r="O11" s="20">
        <v>1.13</v>
      </c>
    </row>
    <row r="12" spans="1:15" ht="32.25" customHeight="1">
      <c r="A12" s="51" t="s">
        <v>125</v>
      </c>
      <c r="B12" s="46" t="s">
        <v>126</v>
      </c>
      <c r="C12" s="35">
        <v>100</v>
      </c>
      <c r="D12" s="33">
        <v>13.62</v>
      </c>
      <c r="E12" s="33">
        <v>17.18</v>
      </c>
      <c r="F12" s="33">
        <v>7.4</v>
      </c>
      <c r="G12" s="33">
        <v>238.63</v>
      </c>
      <c r="H12" s="33">
        <v>0.07</v>
      </c>
      <c r="I12" s="33">
        <v>0.55</v>
      </c>
      <c r="J12" s="33">
        <v>0.05</v>
      </c>
      <c r="K12" s="33">
        <v>0.43</v>
      </c>
      <c r="L12" s="33">
        <v>71.54</v>
      </c>
      <c r="M12" s="33">
        <v>169.87</v>
      </c>
      <c r="N12" s="33">
        <v>23.06</v>
      </c>
      <c r="O12" s="33">
        <v>1.89</v>
      </c>
    </row>
    <row r="13" spans="1:15" ht="15.75">
      <c r="A13" s="30" t="s">
        <v>123</v>
      </c>
      <c r="B13" s="30" t="s">
        <v>124</v>
      </c>
      <c r="C13" s="4">
        <v>180</v>
      </c>
      <c r="D13" s="8">
        <v>9.27</v>
      </c>
      <c r="E13" s="8">
        <v>5.33</v>
      </c>
      <c r="F13" s="8">
        <v>36.87</v>
      </c>
      <c r="G13" s="8">
        <v>231.78</v>
      </c>
      <c r="H13" s="8">
        <v>0.11</v>
      </c>
      <c r="I13" s="8">
        <v>13.82</v>
      </c>
      <c r="J13" s="8">
        <v>0.42</v>
      </c>
      <c r="K13" s="8">
        <v>3.42</v>
      </c>
      <c r="L13" s="8">
        <v>38.97</v>
      </c>
      <c r="M13" s="8">
        <v>69.24</v>
      </c>
      <c r="N13" s="8">
        <v>30.14</v>
      </c>
      <c r="O13" s="8">
        <v>1.26</v>
      </c>
    </row>
    <row r="14" spans="1:15" ht="15.75">
      <c r="A14" s="30" t="s">
        <v>80</v>
      </c>
      <c r="B14" s="30" t="s">
        <v>60</v>
      </c>
      <c r="C14" s="31">
        <v>200</v>
      </c>
      <c r="D14" s="32">
        <v>0.56</v>
      </c>
      <c r="E14" s="32">
        <v>0</v>
      </c>
      <c r="F14" s="32">
        <v>27.89</v>
      </c>
      <c r="G14" s="32">
        <v>113.79</v>
      </c>
      <c r="H14" s="32">
        <v>0.03</v>
      </c>
      <c r="I14" s="32">
        <v>1.22</v>
      </c>
      <c r="J14" s="32">
        <v>0.18</v>
      </c>
      <c r="K14" s="32">
        <v>1.68</v>
      </c>
      <c r="L14" s="32">
        <v>49.5</v>
      </c>
      <c r="M14" s="32">
        <v>44.53</v>
      </c>
      <c r="N14" s="32">
        <v>32.03</v>
      </c>
      <c r="O14" s="32">
        <v>1.02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30</v>
      </c>
      <c r="D16" s="37">
        <v>1.98</v>
      </c>
      <c r="E16" s="37">
        <v>0.36</v>
      </c>
      <c r="F16" s="37">
        <v>10.02</v>
      </c>
      <c r="G16" s="37">
        <v>52.2</v>
      </c>
      <c r="H16" s="34">
        <v>0.6</v>
      </c>
      <c r="I16" s="33">
        <v>0</v>
      </c>
      <c r="J16" s="33">
        <v>0</v>
      </c>
      <c r="K16" s="37">
        <v>0.42</v>
      </c>
      <c r="L16" s="34">
        <v>10.5</v>
      </c>
      <c r="M16" s="34">
        <v>47.4</v>
      </c>
      <c r="N16" s="34">
        <v>14.1</v>
      </c>
      <c r="O16" s="34">
        <v>1.17</v>
      </c>
    </row>
    <row r="17" spans="1:15" ht="15.75">
      <c r="A17" s="6">
        <f>G17/2715</f>
        <v>0.3338268876611418</v>
      </c>
      <c r="B17" s="3" t="s">
        <v>17</v>
      </c>
      <c r="C17" s="2"/>
      <c r="D17" s="7">
        <f aca="true" t="shared" si="0" ref="D17:O17">SUM(D10:D16)</f>
        <v>31.97</v>
      </c>
      <c r="E17" s="7">
        <f t="shared" si="0"/>
        <v>31.06</v>
      </c>
      <c r="F17" s="7">
        <f t="shared" si="0"/>
        <v>128.20000000000002</v>
      </c>
      <c r="G17" s="7">
        <f t="shared" si="0"/>
        <v>906.34</v>
      </c>
      <c r="H17" s="7">
        <f t="shared" si="0"/>
        <v>0.98</v>
      </c>
      <c r="I17" s="7">
        <f t="shared" si="0"/>
        <v>27.62</v>
      </c>
      <c r="J17" s="7">
        <f t="shared" si="0"/>
        <v>0.8899999999999999</v>
      </c>
      <c r="K17" s="7">
        <f t="shared" si="0"/>
        <v>8.959999999999999</v>
      </c>
      <c r="L17" s="7">
        <f t="shared" si="0"/>
        <v>230.99</v>
      </c>
      <c r="M17" s="7">
        <f t="shared" si="0"/>
        <v>457.30999999999995</v>
      </c>
      <c r="N17" s="7">
        <f t="shared" si="0"/>
        <v>151.43999999999997</v>
      </c>
      <c r="O17" s="7">
        <f t="shared" si="0"/>
        <v>8.07</v>
      </c>
    </row>
    <row r="18" spans="1:15" ht="12.75">
      <c r="A18" s="17"/>
      <c r="B18" s="17"/>
      <c r="C18" s="17"/>
      <c r="D18" s="17"/>
      <c r="E18" s="17"/>
      <c r="F18" s="17"/>
      <c r="G18" s="26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31.421875" style="0" customWidth="1"/>
    <col min="3" max="3" width="8.8515625" style="0" customWidth="1"/>
    <col min="4" max="4" width="8.00390625" style="0" bestFit="1" customWidth="1"/>
    <col min="5" max="5" width="7.7109375" style="0" bestFit="1" customWidth="1"/>
    <col min="6" max="6" width="8.7109375" style="0" bestFit="1" customWidth="1"/>
    <col min="7" max="7" width="9.57421875" style="0" bestFit="1" customWidth="1"/>
    <col min="8" max="8" width="6.140625" style="0" customWidth="1"/>
    <col min="9" max="9" width="8.28125" style="0" bestFit="1" customWidth="1"/>
    <col min="10" max="10" width="6.00390625" style="0" customWidth="1"/>
    <col min="11" max="11" width="5.8515625" style="0" customWidth="1"/>
    <col min="12" max="12" width="8.8515625" style="0" bestFit="1" customWidth="1"/>
    <col min="13" max="13" width="9.57421875" style="0" bestFit="1" customWidth="1"/>
    <col min="14" max="14" width="8.7109375" style="0" bestFit="1" customWidth="1"/>
    <col min="15" max="15" width="6.8515625" style="0" customWidth="1"/>
  </cols>
  <sheetData>
    <row r="1" ht="12.75">
      <c r="A1" s="9"/>
    </row>
    <row r="2" ht="12.75">
      <c r="A2" s="9" t="s">
        <v>36</v>
      </c>
    </row>
    <row r="3" spans="1:2" ht="12.75">
      <c r="A3" s="9" t="s">
        <v>38</v>
      </c>
      <c r="B3" t="s">
        <v>132</v>
      </c>
    </row>
    <row r="4" ht="12.75">
      <c r="A4" s="9" t="s">
        <v>58</v>
      </c>
    </row>
    <row r="5" spans="1:15" ht="15.7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0" t="s">
        <v>81</v>
      </c>
      <c r="B10" s="2" t="s">
        <v>48</v>
      </c>
      <c r="C10" s="4">
        <v>100</v>
      </c>
      <c r="D10" s="8">
        <v>0.8</v>
      </c>
      <c r="E10" s="8">
        <v>0.1</v>
      </c>
      <c r="F10" s="8">
        <v>2.3</v>
      </c>
      <c r="G10" s="8">
        <v>13</v>
      </c>
      <c r="H10" s="8">
        <v>0.02</v>
      </c>
      <c r="I10" s="8">
        <v>5</v>
      </c>
      <c r="J10" s="8">
        <v>0</v>
      </c>
      <c r="K10" s="8">
        <v>0.1</v>
      </c>
      <c r="L10" s="8">
        <v>23</v>
      </c>
      <c r="M10" s="8">
        <v>24</v>
      </c>
      <c r="N10" s="8">
        <v>14</v>
      </c>
      <c r="O10" s="8">
        <v>0.6</v>
      </c>
    </row>
    <row r="11" spans="1:15" ht="15.75">
      <c r="A11" s="30" t="s">
        <v>82</v>
      </c>
      <c r="B11" s="27" t="s">
        <v>52</v>
      </c>
      <c r="C11" s="4">
        <v>250</v>
      </c>
      <c r="D11" s="8">
        <v>2.45</v>
      </c>
      <c r="E11" s="8">
        <v>4.89</v>
      </c>
      <c r="F11" s="8">
        <v>13.91</v>
      </c>
      <c r="G11" s="8">
        <v>109.38</v>
      </c>
      <c r="H11" s="8">
        <v>0.06</v>
      </c>
      <c r="I11" s="8">
        <v>0.05</v>
      </c>
      <c r="J11" s="8">
        <v>0.24</v>
      </c>
      <c r="K11" s="8">
        <v>0.53</v>
      </c>
      <c r="L11" s="8">
        <v>15.42</v>
      </c>
      <c r="M11" s="8">
        <v>43.1</v>
      </c>
      <c r="N11" s="8">
        <v>9.95</v>
      </c>
      <c r="O11" s="8">
        <v>0.58</v>
      </c>
    </row>
    <row r="12" spans="1:15" ht="39.75" customHeight="1">
      <c r="A12" s="41" t="s">
        <v>102</v>
      </c>
      <c r="B12" s="38" t="s">
        <v>103</v>
      </c>
      <c r="C12" s="37">
        <v>100</v>
      </c>
      <c r="D12" s="34">
        <v>9.32</v>
      </c>
      <c r="E12" s="34">
        <v>14.63</v>
      </c>
      <c r="F12" s="34">
        <v>11.01</v>
      </c>
      <c r="G12" s="34">
        <v>212.99</v>
      </c>
      <c r="H12" s="34">
        <v>0.08</v>
      </c>
      <c r="I12" s="34">
        <v>2.09</v>
      </c>
      <c r="J12" s="34">
        <v>0.12</v>
      </c>
      <c r="K12" s="34">
        <v>0.67</v>
      </c>
      <c r="L12" s="34">
        <v>60.84</v>
      </c>
      <c r="M12" s="34">
        <v>148.87</v>
      </c>
      <c r="N12" s="34">
        <v>21.48</v>
      </c>
      <c r="O12" s="34">
        <v>1.74</v>
      </c>
    </row>
    <row r="13" spans="1:15" ht="15.75">
      <c r="A13" s="30" t="s">
        <v>83</v>
      </c>
      <c r="B13" s="30" t="s">
        <v>21</v>
      </c>
      <c r="C13" s="31">
        <v>200</v>
      </c>
      <c r="D13" s="32">
        <v>11.67</v>
      </c>
      <c r="E13" s="32">
        <v>7.24</v>
      </c>
      <c r="F13" s="32">
        <v>60</v>
      </c>
      <c r="G13" s="32">
        <v>351.74</v>
      </c>
      <c r="H13" s="32">
        <v>0.32</v>
      </c>
      <c r="I13" s="32">
        <v>0</v>
      </c>
      <c r="J13" s="32">
        <v>0.04</v>
      </c>
      <c r="K13" s="32">
        <v>0.64</v>
      </c>
      <c r="L13" s="32">
        <v>20</v>
      </c>
      <c r="M13" s="32">
        <v>219.16</v>
      </c>
      <c r="N13" s="32">
        <v>131.14</v>
      </c>
      <c r="O13" s="32">
        <v>4.4</v>
      </c>
    </row>
    <row r="14" spans="1:15" ht="15.75">
      <c r="A14" s="30" t="s">
        <v>68</v>
      </c>
      <c r="B14" s="30" t="s">
        <v>33</v>
      </c>
      <c r="C14" s="31">
        <v>200</v>
      </c>
      <c r="D14" s="32">
        <v>2</v>
      </c>
      <c r="E14" s="32">
        <v>0.2</v>
      </c>
      <c r="F14" s="32">
        <v>5.8</v>
      </c>
      <c r="G14" s="32">
        <v>36</v>
      </c>
      <c r="H14" s="32">
        <v>0.02</v>
      </c>
      <c r="I14" s="32">
        <v>4</v>
      </c>
      <c r="J14" s="32">
        <v>0</v>
      </c>
      <c r="K14" s="32">
        <v>0.2</v>
      </c>
      <c r="L14" s="32">
        <v>14</v>
      </c>
      <c r="M14" s="32">
        <v>14</v>
      </c>
      <c r="N14" s="32">
        <v>18</v>
      </c>
      <c r="O14" s="32">
        <v>2.8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60</v>
      </c>
      <c r="D16" s="37">
        <v>3.96</v>
      </c>
      <c r="E16" s="37">
        <v>0.72</v>
      </c>
      <c r="F16" s="37">
        <v>20.04</v>
      </c>
      <c r="G16" s="37">
        <v>104.4</v>
      </c>
      <c r="H16" s="34">
        <v>0.11</v>
      </c>
      <c r="I16" s="33">
        <v>0</v>
      </c>
      <c r="J16" s="33">
        <v>0</v>
      </c>
      <c r="K16" s="37">
        <v>0.84</v>
      </c>
      <c r="L16" s="34">
        <v>21</v>
      </c>
      <c r="M16" s="34">
        <v>94.8</v>
      </c>
      <c r="N16" s="34">
        <v>28.2</v>
      </c>
      <c r="O16" s="34">
        <v>2.34</v>
      </c>
    </row>
    <row r="17" spans="1:15" ht="15.75">
      <c r="A17" s="6">
        <f>G17/2715</f>
        <v>0.3307587476979742</v>
      </c>
      <c r="B17" s="3" t="s">
        <v>17</v>
      </c>
      <c r="C17" s="2"/>
      <c r="D17" s="7">
        <f aca="true" t="shared" si="0" ref="D17:O17">SUM(D10:D16)</f>
        <v>32.480000000000004</v>
      </c>
      <c r="E17" s="7">
        <f t="shared" si="0"/>
        <v>28.019999999999996</v>
      </c>
      <c r="F17" s="7">
        <f t="shared" si="0"/>
        <v>127.82</v>
      </c>
      <c r="G17" s="7">
        <f>SUM(G10:G16)</f>
        <v>898.01</v>
      </c>
      <c r="H17" s="7">
        <f t="shared" si="0"/>
        <v>0.64</v>
      </c>
      <c r="I17" s="7">
        <f t="shared" si="0"/>
        <v>11.14</v>
      </c>
      <c r="J17" s="7">
        <f t="shared" si="0"/>
        <v>0.39999999999999997</v>
      </c>
      <c r="K17" s="7">
        <f t="shared" si="0"/>
        <v>3.31</v>
      </c>
      <c r="L17" s="7">
        <f t="shared" si="0"/>
        <v>160.26</v>
      </c>
      <c r="M17" s="7">
        <f t="shared" si="0"/>
        <v>563.43</v>
      </c>
      <c r="N17" s="7">
        <f t="shared" si="0"/>
        <v>226.96999999999997</v>
      </c>
      <c r="O17" s="7">
        <f t="shared" si="0"/>
        <v>12.860000000000001</v>
      </c>
    </row>
    <row r="18" ht="12.75">
      <c r="G18" s="10"/>
    </row>
    <row r="19" spans="4:15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29.57421875" style="0" customWidth="1"/>
    <col min="3" max="3" width="8.8515625" style="0" customWidth="1"/>
    <col min="4" max="4" width="8.00390625" style="0" bestFit="1" customWidth="1"/>
    <col min="5" max="5" width="7.140625" style="0" bestFit="1" customWidth="1"/>
    <col min="6" max="6" width="8.421875" style="0" bestFit="1" customWidth="1"/>
    <col min="7" max="7" width="9.57421875" style="0" bestFit="1" customWidth="1"/>
    <col min="8" max="8" width="6.140625" style="0" customWidth="1"/>
    <col min="9" max="9" width="7.7109375" style="0" bestFit="1" customWidth="1"/>
    <col min="10" max="10" width="6.00390625" style="0" customWidth="1"/>
    <col min="11" max="11" width="5.8515625" style="0" customWidth="1"/>
    <col min="12" max="12" width="8.8515625" style="0" bestFit="1" customWidth="1"/>
    <col min="13" max="13" width="9.421875" style="0" bestFit="1" customWidth="1"/>
    <col min="14" max="14" width="8.57421875" style="0" bestFit="1" customWidth="1"/>
    <col min="15" max="15" width="6.8515625" style="0" customWidth="1"/>
  </cols>
  <sheetData>
    <row r="1" ht="12.75">
      <c r="A1" s="9"/>
    </row>
    <row r="2" ht="12.75">
      <c r="A2" s="9" t="s">
        <v>36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6" t="s">
        <v>85</v>
      </c>
      <c r="B10" s="11" t="s">
        <v>55</v>
      </c>
      <c r="C10" s="24">
        <v>100</v>
      </c>
      <c r="D10" s="25">
        <v>1.11</v>
      </c>
      <c r="E10" s="25">
        <v>5.16</v>
      </c>
      <c r="F10" s="25">
        <v>12.29</v>
      </c>
      <c r="G10" s="25">
        <v>89.01</v>
      </c>
      <c r="H10" s="8">
        <v>0.03</v>
      </c>
      <c r="I10" s="8">
        <v>3.84</v>
      </c>
      <c r="J10" s="8">
        <v>0</v>
      </c>
      <c r="K10" s="8">
        <v>2.32</v>
      </c>
      <c r="L10" s="8">
        <v>26.4</v>
      </c>
      <c r="M10" s="8">
        <v>28.78</v>
      </c>
      <c r="N10" s="8">
        <v>15.52</v>
      </c>
      <c r="O10" s="8">
        <v>1.4</v>
      </c>
    </row>
    <row r="11" spans="1:15" ht="15.75">
      <c r="A11" s="30" t="s">
        <v>113</v>
      </c>
      <c r="B11" s="2" t="s">
        <v>114</v>
      </c>
      <c r="C11" s="4">
        <v>250</v>
      </c>
      <c r="D11" s="8">
        <v>2.31</v>
      </c>
      <c r="E11" s="8">
        <v>7.74</v>
      </c>
      <c r="F11" s="8">
        <v>15.43</v>
      </c>
      <c r="G11" s="8">
        <v>140.59</v>
      </c>
      <c r="H11" s="8">
        <v>0.06</v>
      </c>
      <c r="I11" s="8">
        <v>10.35</v>
      </c>
      <c r="J11" s="8">
        <v>0.21</v>
      </c>
      <c r="K11" s="8">
        <v>2.39</v>
      </c>
      <c r="L11" s="8">
        <v>35.5</v>
      </c>
      <c r="M11" s="8">
        <v>58.4</v>
      </c>
      <c r="N11" s="8">
        <v>22.05</v>
      </c>
      <c r="O11" s="8">
        <v>0.66</v>
      </c>
    </row>
    <row r="12" spans="1:15" ht="28.5" customHeight="1">
      <c r="A12" s="40" t="s">
        <v>86</v>
      </c>
      <c r="B12" s="30" t="s">
        <v>62</v>
      </c>
      <c r="C12" s="31">
        <v>130</v>
      </c>
      <c r="D12" s="32">
        <v>15.92</v>
      </c>
      <c r="E12" s="32">
        <v>17.62</v>
      </c>
      <c r="F12" s="32">
        <v>6.62</v>
      </c>
      <c r="G12" s="32">
        <v>243.34</v>
      </c>
      <c r="H12" s="32">
        <v>0.13</v>
      </c>
      <c r="I12" s="32">
        <v>1.53</v>
      </c>
      <c r="J12" s="32">
        <v>0.57</v>
      </c>
      <c r="K12" s="32">
        <v>3.15</v>
      </c>
      <c r="L12" s="32">
        <v>90.64</v>
      </c>
      <c r="M12" s="32">
        <v>243.36</v>
      </c>
      <c r="N12" s="32">
        <v>42.96</v>
      </c>
      <c r="O12" s="32">
        <v>0.88</v>
      </c>
    </row>
    <row r="13" spans="1:15" ht="15.75">
      <c r="A13" s="30" t="s">
        <v>87</v>
      </c>
      <c r="B13" s="2" t="s">
        <v>54</v>
      </c>
      <c r="C13" s="4">
        <v>180</v>
      </c>
      <c r="D13" s="8">
        <v>3.74</v>
      </c>
      <c r="E13" s="8">
        <v>7.27</v>
      </c>
      <c r="F13" s="8">
        <v>27.95</v>
      </c>
      <c r="G13" s="8">
        <v>192.55</v>
      </c>
      <c r="H13" s="8">
        <v>0.16</v>
      </c>
      <c r="I13" s="8">
        <v>6.46</v>
      </c>
      <c r="J13" s="8">
        <v>0.05</v>
      </c>
      <c r="K13" s="8">
        <v>0.23</v>
      </c>
      <c r="L13" s="8">
        <v>47.95</v>
      </c>
      <c r="M13" s="8">
        <v>105.66</v>
      </c>
      <c r="N13" s="8">
        <v>33.39</v>
      </c>
      <c r="O13" s="8">
        <v>1.21</v>
      </c>
    </row>
    <row r="14" spans="1:15" ht="15.75">
      <c r="A14" s="30" t="s">
        <v>84</v>
      </c>
      <c r="B14" s="30" t="s">
        <v>34</v>
      </c>
      <c r="C14" s="31">
        <v>200</v>
      </c>
      <c r="D14" s="32">
        <v>0.68</v>
      </c>
      <c r="E14" s="32">
        <v>0</v>
      </c>
      <c r="F14" s="32">
        <v>21.01</v>
      </c>
      <c r="G14" s="32">
        <v>46.87</v>
      </c>
      <c r="H14" s="32">
        <v>0.01</v>
      </c>
      <c r="I14" s="32">
        <v>130</v>
      </c>
      <c r="J14" s="32">
        <v>0.09</v>
      </c>
      <c r="K14" s="32">
        <v>0.34</v>
      </c>
      <c r="L14" s="32">
        <v>6.05</v>
      </c>
      <c r="M14" s="32">
        <v>1.6</v>
      </c>
      <c r="N14" s="32">
        <v>1.6</v>
      </c>
      <c r="O14" s="32">
        <v>0.31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30</v>
      </c>
      <c r="D16" s="37">
        <v>1.98</v>
      </c>
      <c r="E16" s="37">
        <v>0.36</v>
      </c>
      <c r="F16" s="37">
        <v>10.02</v>
      </c>
      <c r="G16" s="37">
        <v>52.2</v>
      </c>
      <c r="H16" s="34">
        <v>0.6</v>
      </c>
      <c r="I16" s="33">
        <v>0</v>
      </c>
      <c r="J16" s="33">
        <v>0</v>
      </c>
      <c r="K16" s="37">
        <v>0.42</v>
      </c>
      <c r="L16" s="34">
        <v>10.5</v>
      </c>
      <c r="M16" s="34">
        <v>47.4</v>
      </c>
      <c r="N16" s="34">
        <v>14.1</v>
      </c>
      <c r="O16" s="34">
        <v>1.17</v>
      </c>
    </row>
    <row r="17" spans="1:15" ht="15.75">
      <c r="A17" s="2"/>
      <c r="B17" s="2"/>
      <c r="C17" s="4"/>
      <c r="D17" s="8"/>
      <c r="E17" s="13"/>
      <c r="F17" s="8"/>
      <c r="G17" s="8"/>
      <c r="H17" s="8"/>
      <c r="I17" s="8"/>
      <c r="J17" s="8"/>
      <c r="K17" s="13"/>
      <c r="L17" s="8"/>
      <c r="M17" s="8"/>
      <c r="N17" s="8"/>
      <c r="O17" s="8"/>
    </row>
    <row r="18" spans="1:15" ht="15.75">
      <c r="A18" s="6">
        <f>G18/2715</f>
        <v>0.307572744014733</v>
      </c>
      <c r="B18" s="3" t="s">
        <v>17</v>
      </c>
      <c r="C18" s="2"/>
      <c r="D18" s="7">
        <f>SUM(D10:D17)</f>
        <v>28.02</v>
      </c>
      <c r="E18" s="7">
        <f aca="true" t="shared" si="0" ref="E18:O18">SUM(E10:E17)</f>
        <v>38.39000000000001</v>
      </c>
      <c r="F18" s="7">
        <f>SUM(F10:F17)</f>
        <v>108.08</v>
      </c>
      <c r="G18" s="7">
        <f t="shared" si="0"/>
        <v>835.0600000000001</v>
      </c>
      <c r="H18" s="7">
        <f t="shared" si="0"/>
        <v>1.02</v>
      </c>
      <c r="I18" s="7">
        <f t="shared" si="0"/>
        <v>152.18</v>
      </c>
      <c r="J18" s="7">
        <f t="shared" si="0"/>
        <v>0.9199999999999999</v>
      </c>
      <c r="K18" s="7">
        <f t="shared" si="0"/>
        <v>9.18</v>
      </c>
      <c r="L18" s="7">
        <f t="shared" si="0"/>
        <v>223.04000000000002</v>
      </c>
      <c r="M18" s="7">
        <f t="shared" si="0"/>
        <v>504.70000000000005</v>
      </c>
      <c r="N18" s="7">
        <f t="shared" si="0"/>
        <v>133.82</v>
      </c>
      <c r="O18" s="7">
        <f t="shared" si="0"/>
        <v>6.03</v>
      </c>
    </row>
    <row r="19" ht="12.75">
      <c r="G19" s="10"/>
    </row>
    <row r="20" spans="4:15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32.00390625" style="0" customWidth="1"/>
    <col min="3" max="3" width="8.8515625" style="0" customWidth="1"/>
    <col min="4" max="4" width="7.8515625" style="0" bestFit="1" customWidth="1"/>
    <col min="5" max="5" width="7.140625" style="0" bestFit="1" customWidth="1"/>
    <col min="6" max="6" width="8.421875" style="0" bestFit="1" customWidth="1"/>
    <col min="7" max="7" width="9.57421875" style="0" bestFit="1" customWidth="1"/>
    <col min="8" max="8" width="6.140625" style="0" customWidth="1"/>
    <col min="9" max="9" width="8.421875" style="0" bestFit="1" customWidth="1"/>
    <col min="10" max="10" width="6.00390625" style="0" customWidth="1"/>
    <col min="11" max="11" width="5.8515625" style="0" customWidth="1"/>
    <col min="12" max="12" width="8.7109375" style="0" bestFit="1" customWidth="1"/>
    <col min="13" max="13" width="8.7109375" style="0" customWidth="1"/>
    <col min="14" max="14" width="8.421875" style="0" bestFit="1" customWidth="1"/>
    <col min="15" max="15" width="6.8515625" style="0" customWidth="1"/>
  </cols>
  <sheetData>
    <row r="1" ht="12.75">
      <c r="A1" s="9"/>
    </row>
    <row r="2" ht="12.75">
      <c r="A2" s="9" t="s">
        <v>36</v>
      </c>
    </row>
    <row r="3" spans="1:2" ht="12.75">
      <c r="A3" s="9" t="s">
        <v>38</v>
      </c>
      <c r="B3" t="s">
        <v>132</v>
      </c>
    </row>
    <row r="4" ht="12.75">
      <c r="A4" s="9" t="s">
        <v>58</v>
      </c>
    </row>
    <row r="5" spans="1:15" ht="15.7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36" t="s">
        <v>94</v>
      </c>
      <c r="B10" s="11" t="s">
        <v>130</v>
      </c>
      <c r="C10" s="24">
        <v>100</v>
      </c>
      <c r="D10" s="24">
        <v>1.1</v>
      </c>
      <c r="E10" s="25">
        <v>0.2</v>
      </c>
      <c r="F10" s="25">
        <v>4.6</v>
      </c>
      <c r="G10" s="25">
        <v>23</v>
      </c>
      <c r="H10" s="25">
        <v>0.05</v>
      </c>
      <c r="I10" s="25">
        <v>20.83</v>
      </c>
      <c r="J10" s="25">
        <v>0.12</v>
      </c>
      <c r="K10" s="25">
        <v>0.58</v>
      </c>
      <c r="L10" s="25">
        <v>11.67</v>
      </c>
      <c r="M10" s="25">
        <v>21.67</v>
      </c>
      <c r="N10" s="25">
        <v>20</v>
      </c>
      <c r="O10" s="25">
        <v>0.9</v>
      </c>
    </row>
    <row r="11" spans="1:15" ht="15.75">
      <c r="A11" s="30" t="s">
        <v>88</v>
      </c>
      <c r="B11" s="2" t="s">
        <v>56</v>
      </c>
      <c r="C11" s="4">
        <v>250</v>
      </c>
      <c r="D11" s="8">
        <v>2.09</v>
      </c>
      <c r="E11" s="8">
        <v>6.33</v>
      </c>
      <c r="F11" s="8">
        <v>10.64</v>
      </c>
      <c r="G11" s="8">
        <v>107.83</v>
      </c>
      <c r="H11" s="8">
        <v>0.07</v>
      </c>
      <c r="I11" s="8">
        <v>18.04</v>
      </c>
      <c r="J11" s="8">
        <v>0.24</v>
      </c>
      <c r="K11" s="8">
        <v>0.22</v>
      </c>
      <c r="L11" s="8">
        <v>44.23</v>
      </c>
      <c r="M11" s="8">
        <v>53.63</v>
      </c>
      <c r="N11" s="8">
        <v>21.58</v>
      </c>
      <c r="O11" s="8">
        <v>0.77</v>
      </c>
    </row>
    <row r="12" spans="1:15" ht="33" customHeight="1">
      <c r="A12" s="44" t="s">
        <v>115</v>
      </c>
      <c r="B12" s="46" t="s">
        <v>116</v>
      </c>
      <c r="C12" s="35">
        <v>110</v>
      </c>
      <c r="D12" s="33">
        <v>12.03</v>
      </c>
      <c r="E12" s="33">
        <v>9.53</v>
      </c>
      <c r="F12" s="33">
        <v>7.25</v>
      </c>
      <c r="G12" s="33">
        <v>162.38</v>
      </c>
      <c r="H12" s="33">
        <v>0.07</v>
      </c>
      <c r="I12" s="33">
        <v>10.4</v>
      </c>
      <c r="J12" s="33">
        <v>0.07</v>
      </c>
      <c r="K12" s="33">
        <v>0.52</v>
      </c>
      <c r="L12" s="33">
        <v>31.15</v>
      </c>
      <c r="M12" s="33">
        <v>113.85</v>
      </c>
      <c r="N12" s="33">
        <v>15.96</v>
      </c>
      <c r="O12" s="33">
        <v>1.14</v>
      </c>
    </row>
    <row r="13" spans="1:15" ht="15.75">
      <c r="A13" s="42" t="s">
        <v>75</v>
      </c>
      <c r="B13" s="22" t="s">
        <v>27</v>
      </c>
      <c r="C13" s="23">
        <v>200</v>
      </c>
      <c r="D13" s="8">
        <v>5.18</v>
      </c>
      <c r="E13" s="8">
        <v>6.78</v>
      </c>
      <c r="F13" s="8">
        <v>53.7</v>
      </c>
      <c r="G13" s="8">
        <v>300.24</v>
      </c>
      <c r="H13" s="8">
        <v>0.04</v>
      </c>
      <c r="I13" s="20">
        <v>0</v>
      </c>
      <c r="J13" s="8">
        <v>0.04</v>
      </c>
      <c r="K13" s="8">
        <v>0.38</v>
      </c>
      <c r="L13" s="8">
        <v>7.34</v>
      </c>
      <c r="M13" s="8">
        <v>99.9</v>
      </c>
      <c r="N13" s="8">
        <v>32.44</v>
      </c>
      <c r="O13" s="8">
        <v>0.66</v>
      </c>
    </row>
    <row r="14" spans="1:15" ht="15.75">
      <c r="A14" s="30" t="s">
        <v>78</v>
      </c>
      <c r="B14" s="2" t="s">
        <v>49</v>
      </c>
      <c r="C14" s="4">
        <v>200</v>
      </c>
      <c r="D14" s="4">
        <v>0.16</v>
      </c>
      <c r="E14" s="8">
        <v>0</v>
      </c>
      <c r="F14" s="4">
        <v>14.99</v>
      </c>
      <c r="G14" s="4">
        <v>60.64</v>
      </c>
      <c r="H14" s="4">
        <v>0.002</v>
      </c>
      <c r="I14" s="8">
        <v>10</v>
      </c>
      <c r="J14" s="8">
        <v>0.01</v>
      </c>
      <c r="K14" s="8">
        <v>0.2</v>
      </c>
      <c r="L14" s="8">
        <v>20.05</v>
      </c>
      <c r="M14" s="8">
        <v>15.6</v>
      </c>
      <c r="N14" s="8">
        <v>13.2</v>
      </c>
      <c r="O14" s="8">
        <v>1.65</v>
      </c>
    </row>
    <row r="15" spans="1:15" ht="15.75">
      <c r="A15" s="30" t="s">
        <v>64</v>
      </c>
      <c r="B15" s="30" t="s">
        <v>31</v>
      </c>
      <c r="C15" s="35">
        <v>30</v>
      </c>
      <c r="D15" s="35">
        <v>2.28</v>
      </c>
      <c r="E15" s="35">
        <v>0.24</v>
      </c>
      <c r="F15" s="35">
        <v>14.76</v>
      </c>
      <c r="G15" s="35">
        <v>70.5</v>
      </c>
      <c r="H15" s="35">
        <v>0.03</v>
      </c>
      <c r="I15" s="33">
        <v>0</v>
      </c>
      <c r="J15" s="33">
        <v>0</v>
      </c>
      <c r="K15" s="35">
        <v>0.33</v>
      </c>
      <c r="L15" s="33">
        <v>6</v>
      </c>
      <c r="M15" s="33">
        <v>19.5</v>
      </c>
      <c r="N15" s="33">
        <v>4.2</v>
      </c>
      <c r="O15" s="33">
        <v>0.4</v>
      </c>
    </row>
    <row r="16" spans="1:15" ht="15.75">
      <c r="A16" s="36" t="s">
        <v>65</v>
      </c>
      <c r="B16" s="36" t="s">
        <v>32</v>
      </c>
      <c r="C16" s="37">
        <v>60</v>
      </c>
      <c r="D16" s="37">
        <v>3.96</v>
      </c>
      <c r="E16" s="37">
        <v>0.72</v>
      </c>
      <c r="F16" s="37">
        <v>20.04</v>
      </c>
      <c r="G16" s="37">
        <v>104.4</v>
      </c>
      <c r="H16" s="34">
        <v>0.11</v>
      </c>
      <c r="I16" s="33">
        <v>0</v>
      </c>
      <c r="J16" s="33">
        <v>0</v>
      </c>
      <c r="K16" s="37">
        <v>0.84</v>
      </c>
      <c r="L16" s="34">
        <v>21</v>
      </c>
      <c r="M16" s="34">
        <v>94.8</v>
      </c>
      <c r="N16" s="34">
        <v>28.2</v>
      </c>
      <c r="O16" s="34">
        <v>2.34</v>
      </c>
    </row>
    <row r="17" spans="1:15" ht="15.75">
      <c r="A17" s="6">
        <f>G17/2715</f>
        <v>0.3053370165745856</v>
      </c>
      <c r="B17" s="3" t="s">
        <v>17</v>
      </c>
      <c r="C17" s="2"/>
      <c r="D17" s="7">
        <f aca="true" t="shared" si="0" ref="D17:O17">SUM(D10:D16)</f>
        <v>26.8</v>
      </c>
      <c r="E17" s="7">
        <f t="shared" si="0"/>
        <v>23.799999999999997</v>
      </c>
      <c r="F17" s="7">
        <f t="shared" si="0"/>
        <v>125.97999999999999</v>
      </c>
      <c r="G17" s="7">
        <f t="shared" si="0"/>
        <v>828.99</v>
      </c>
      <c r="H17" s="7">
        <f t="shared" si="0"/>
        <v>0.372</v>
      </c>
      <c r="I17" s="7">
        <f t="shared" si="0"/>
        <v>59.269999999999996</v>
      </c>
      <c r="J17" s="7">
        <f t="shared" si="0"/>
        <v>0.48</v>
      </c>
      <c r="K17" s="7">
        <f t="shared" si="0"/>
        <v>3.0699999999999994</v>
      </c>
      <c r="L17" s="7">
        <f t="shared" si="0"/>
        <v>141.44</v>
      </c>
      <c r="M17" s="7">
        <f t="shared" si="0"/>
        <v>418.95000000000005</v>
      </c>
      <c r="N17" s="7">
        <f t="shared" si="0"/>
        <v>135.57999999999998</v>
      </c>
      <c r="O17" s="7">
        <f t="shared" si="0"/>
        <v>7.859999999999999</v>
      </c>
    </row>
    <row r="18" ht="12.75">
      <c r="G18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31.00390625" style="0" bestFit="1" customWidth="1"/>
    <col min="3" max="3" width="8.8515625" style="0" customWidth="1"/>
    <col min="4" max="4" width="7.57421875" style="0" bestFit="1" customWidth="1"/>
    <col min="5" max="5" width="7.00390625" style="0" bestFit="1" customWidth="1"/>
    <col min="6" max="6" width="9.8515625" style="0" bestFit="1" customWidth="1"/>
    <col min="7" max="7" width="9.421875" style="0" bestFit="1" customWidth="1"/>
    <col min="8" max="8" width="5.8515625" style="0" bestFit="1" customWidth="1"/>
    <col min="9" max="9" width="8.8515625" style="0" customWidth="1"/>
    <col min="10" max="10" width="5.8515625" style="0" bestFit="1" customWidth="1"/>
    <col min="11" max="11" width="7.00390625" style="0" customWidth="1"/>
    <col min="12" max="14" width="8.28125" style="0" bestFit="1" customWidth="1"/>
    <col min="15" max="15" width="6.7109375" style="0" customWidth="1"/>
  </cols>
  <sheetData>
    <row r="1" ht="12.75">
      <c r="A1" s="9"/>
    </row>
    <row r="2" ht="12.75">
      <c r="A2" s="9" t="s">
        <v>36</v>
      </c>
    </row>
    <row r="3" spans="1:2" ht="12.75">
      <c r="A3" s="9" t="s">
        <v>37</v>
      </c>
      <c r="B3" t="s">
        <v>132</v>
      </c>
    </row>
    <row r="4" ht="12.75">
      <c r="A4" s="9" t="s">
        <v>58</v>
      </c>
    </row>
    <row r="5" spans="1:15" ht="15.75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57" t="s">
        <v>63</v>
      </c>
      <c r="B7" s="55" t="s">
        <v>0</v>
      </c>
      <c r="C7" s="55" t="s">
        <v>1</v>
      </c>
      <c r="D7" s="55" t="s">
        <v>2</v>
      </c>
      <c r="E7" s="55"/>
      <c r="F7" s="55"/>
      <c r="G7" s="55"/>
      <c r="H7" s="55" t="s">
        <v>7</v>
      </c>
      <c r="I7" s="55"/>
      <c r="J7" s="55"/>
      <c r="K7" s="55"/>
      <c r="L7" s="55" t="s">
        <v>12</v>
      </c>
      <c r="M7" s="55"/>
      <c r="N7" s="55"/>
      <c r="O7" s="55"/>
    </row>
    <row r="8" spans="1:15" ht="41.25" customHeight="1">
      <c r="A8" s="57"/>
      <c r="B8" s="55"/>
      <c r="C8" s="55"/>
      <c r="D8" s="5" t="s">
        <v>3</v>
      </c>
      <c r="E8" s="5" t="s">
        <v>4</v>
      </c>
      <c r="F8" s="5" t="s">
        <v>5</v>
      </c>
      <c r="G8" s="5" t="s">
        <v>6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13</v>
      </c>
      <c r="M8" s="5" t="s">
        <v>14</v>
      </c>
      <c r="N8" s="5" t="s">
        <v>42</v>
      </c>
      <c r="O8" s="5" t="s">
        <v>43</v>
      </c>
    </row>
    <row r="9" spans="1:15" ht="27" customHeight="1">
      <c r="A9" s="52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5.75">
      <c r="A10" s="49" t="s">
        <v>106</v>
      </c>
      <c r="B10" s="2" t="s">
        <v>131</v>
      </c>
      <c r="C10" s="4">
        <v>100</v>
      </c>
      <c r="D10" s="8">
        <v>1.06</v>
      </c>
      <c r="E10" s="29">
        <v>10.16</v>
      </c>
      <c r="F10" s="8">
        <v>5.12</v>
      </c>
      <c r="G10" s="8">
        <v>116.08</v>
      </c>
      <c r="H10" s="8">
        <v>0.02</v>
      </c>
      <c r="I10" s="8">
        <v>19.1</v>
      </c>
      <c r="J10" s="8">
        <v>0</v>
      </c>
      <c r="K10" s="8">
        <v>4.53</v>
      </c>
      <c r="L10" s="8">
        <v>30.56</v>
      </c>
      <c r="M10" s="8">
        <v>20.21</v>
      </c>
      <c r="N10" s="8">
        <v>11.69</v>
      </c>
      <c r="O10" s="8">
        <v>1.2</v>
      </c>
    </row>
    <row r="11" spans="1:15" ht="15.75">
      <c r="A11" s="30" t="s">
        <v>89</v>
      </c>
      <c r="B11" s="2" t="s">
        <v>57</v>
      </c>
      <c r="C11" s="4">
        <v>250</v>
      </c>
      <c r="D11" s="8">
        <v>3.38</v>
      </c>
      <c r="E11" s="8">
        <v>5.15</v>
      </c>
      <c r="F11" s="8">
        <v>21.06</v>
      </c>
      <c r="G11" s="8">
        <v>144.14</v>
      </c>
      <c r="H11" s="8">
        <v>0.14</v>
      </c>
      <c r="I11" s="8">
        <v>7.88</v>
      </c>
      <c r="J11" s="8">
        <v>0.13</v>
      </c>
      <c r="K11" s="8">
        <v>0.26</v>
      </c>
      <c r="L11" s="8">
        <v>60.55</v>
      </c>
      <c r="M11" s="8">
        <v>100.3</v>
      </c>
      <c r="N11" s="8">
        <v>30.08</v>
      </c>
      <c r="O11" s="8">
        <v>1.03</v>
      </c>
    </row>
    <row r="12" spans="1:15" ht="15.75">
      <c r="A12" s="30" t="s">
        <v>90</v>
      </c>
      <c r="B12" s="28" t="s">
        <v>46</v>
      </c>
      <c r="C12" s="4">
        <v>120</v>
      </c>
      <c r="D12" s="8">
        <v>21.68</v>
      </c>
      <c r="E12" s="8">
        <v>24.21</v>
      </c>
      <c r="F12" s="8">
        <v>6.74</v>
      </c>
      <c r="G12" s="8">
        <v>331.53</v>
      </c>
      <c r="H12" s="8">
        <v>0.06</v>
      </c>
      <c r="I12" s="8">
        <v>2.9</v>
      </c>
      <c r="J12" s="8">
        <v>0.03</v>
      </c>
      <c r="K12" s="8">
        <v>0.59</v>
      </c>
      <c r="L12" s="8">
        <v>16.76</v>
      </c>
      <c r="M12" s="8">
        <v>167.03</v>
      </c>
      <c r="N12" s="8">
        <v>23.3</v>
      </c>
      <c r="O12" s="8">
        <v>2.79</v>
      </c>
    </row>
    <row r="13" spans="1:15" s="12" customFormat="1" ht="15.75">
      <c r="A13" s="36" t="s">
        <v>104</v>
      </c>
      <c r="B13" s="11" t="s">
        <v>105</v>
      </c>
      <c r="C13" s="24">
        <v>180</v>
      </c>
      <c r="D13" s="24">
        <v>6.62</v>
      </c>
      <c r="E13" s="24">
        <v>6.35</v>
      </c>
      <c r="F13" s="24">
        <v>42.39</v>
      </c>
      <c r="G13" s="24">
        <v>253.31</v>
      </c>
      <c r="H13" s="24">
        <v>0.06</v>
      </c>
      <c r="I13" s="50">
        <v>0</v>
      </c>
      <c r="J13" s="24">
        <v>0.02</v>
      </c>
      <c r="K13" s="24">
        <v>0.66</v>
      </c>
      <c r="L13" s="24">
        <v>8.73</v>
      </c>
      <c r="M13" s="24">
        <v>36.85</v>
      </c>
      <c r="N13" s="24">
        <v>13.79</v>
      </c>
      <c r="O13" s="24">
        <v>0.77</v>
      </c>
    </row>
    <row r="14" spans="1:15" ht="15.75">
      <c r="A14" s="30" t="s">
        <v>80</v>
      </c>
      <c r="B14" s="30" t="s">
        <v>60</v>
      </c>
      <c r="C14" s="31">
        <v>200</v>
      </c>
      <c r="D14" s="32">
        <v>0.56</v>
      </c>
      <c r="E14" s="32">
        <v>0</v>
      </c>
      <c r="F14" s="32">
        <v>27.89</v>
      </c>
      <c r="G14" s="32">
        <v>113.79</v>
      </c>
      <c r="H14" s="32">
        <v>0.03</v>
      </c>
      <c r="I14" s="32">
        <v>1.22</v>
      </c>
      <c r="J14" s="32">
        <v>0.18</v>
      </c>
      <c r="K14" s="32">
        <v>1.68</v>
      </c>
      <c r="L14" s="32">
        <v>49.5</v>
      </c>
      <c r="M14" s="32">
        <v>44.53</v>
      </c>
      <c r="N14" s="32">
        <v>32.03</v>
      </c>
      <c r="O14" s="32">
        <v>1.02</v>
      </c>
    </row>
    <row r="15" spans="1:15" ht="15.75">
      <c r="A15" s="30" t="s">
        <v>64</v>
      </c>
      <c r="B15" s="30" t="s">
        <v>31</v>
      </c>
      <c r="C15" s="35">
        <v>60</v>
      </c>
      <c r="D15" s="35">
        <v>4.56</v>
      </c>
      <c r="E15" s="35">
        <v>0.48</v>
      </c>
      <c r="F15" s="35">
        <v>29.52</v>
      </c>
      <c r="G15" s="33">
        <v>141</v>
      </c>
      <c r="H15" s="35">
        <v>0.06</v>
      </c>
      <c r="I15" s="33">
        <v>0</v>
      </c>
      <c r="J15" s="33">
        <v>0</v>
      </c>
      <c r="K15" s="35">
        <v>0.66</v>
      </c>
      <c r="L15" s="33">
        <v>12</v>
      </c>
      <c r="M15" s="33">
        <v>39</v>
      </c>
      <c r="N15" s="33">
        <v>8.4</v>
      </c>
      <c r="O15" s="33">
        <v>0.8</v>
      </c>
    </row>
    <row r="16" spans="1:15" ht="15.75">
      <c r="A16" s="36" t="s">
        <v>65</v>
      </c>
      <c r="B16" s="36" t="s">
        <v>32</v>
      </c>
      <c r="C16" s="37">
        <v>60</v>
      </c>
      <c r="D16" s="37">
        <v>3.96</v>
      </c>
      <c r="E16" s="37">
        <v>0.72</v>
      </c>
      <c r="F16" s="37">
        <v>20.04</v>
      </c>
      <c r="G16" s="37">
        <v>104.4</v>
      </c>
      <c r="H16" s="34">
        <v>0.11</v>
      </c>
      <c r="I16" s="33">
        <v>0</v>
      </c>
      <c r="J16" s="33">
        <v>0</v>
      </c>
      <c r="K16" s="37">
        <v>0.84</v>
      </c>
      <c r="L16" s="34">
        <v>21</v>
      </c>
      <c r="M16" s="34">
        <v>94.8</v>
      </c>
      <c r="N16" s="34">
        <v>28.2</v>
      </c>
      <c r="O16" s="34">
        <v>2.34</v>
      </c>
    </row>
    <row r="17" spans="1:15" ht="15.75">
      <c r="A17" s="6">
        <f>G17/2715</f>
        <v>0.4435543278084715</v>
      </c>
      <c r="B17" s="3" t="s">
        <v>17</v>
      </c>
      <c r="C17" s="2"/>
      <c r="D17" s="7">
        <f aca="true" t="shared" si="0" ref="D17:O17">SUM(D10:D16)</f>
        <v>41.82</v>
      </c>
      <c r="E17" s="7">
        <f t="shared" si="0"/>
        <v>47.07</v>
      </c>
      <c r="F17" s="7">
        <f t="shared" si="0"/>
        <v>152.76</v>
      </c>
      <c r="G17" s="7">
        <f>SUM(G10:G16)</f>
        <v>1204.25</v>
      </c>
      <c r="H17" s="7">
        <f t="shared" si="0"/>
        <v>0.48000000000000004</v>
      </c>
      <c r="I17" s="7">
        <f t="shared" si="0"/>
        <v>31.099999999999998</v>
      </c>
      <c r="J17" s="7">
        <f t="shared" si="0"/>
        <v>0.36</v>
      </c>
      <c r="K17" s="7">
        <f t="shared" si="0"/>
        <v>9.219999999999999</v>
      </c>
      <c r="L17" s="7">
        <f t="shared" si="0"/>
        <v>199.10000000000002</v>
      </c>
      <c r="M17" s="7">
        <f t="shared" si="0"/>
        <v>502.71999999999997</v>
      </c>
      <c r="N17" s="7">
        <f t="shared" si="0"/>
        <v>147.48999999999998</v>
      </c>
      <c r="O17" s="7">
        <f t="shared" si="0"/>
        <v>9.95</v>
      </c>
    </row>
    <row r="18" ht="12.75">
      <c r="G18" s="10"/>
    </row>
  </sheetData>
  <sheetProtection/>
  <mergeCells count="8">
    <mergeCell ref="A9:O9"/>
    <mergeCell ref="H7:K7"/>
    <mergeCell ref="L7:O7"/>
    <mergeCell ref="A5:O5"/>
    <mergeCell ref="D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393700787401574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Плехановская СОШ</cp:lastModifiedBy>
  <cp:lastPrinted>2021-09-03T04:24:24Z</cp:lastPrinted>
  <dcterms:created xsi:type="dcterms:W3CDTF">1996-10-08T23:32:33Z</dcterms:created>
  <dcterms:modified xsi:type="dcterms:W3CDTF">2021-10-20T07:19:51Z</dcterms:modified>
  <cp:category/>
  <cp:version/>
  <cp:contentType/>
  <cp:contentStatus/>
</cp:coreProperties>
</file>